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05" yWindow="1965" windowWidth="9570" windowHeight="9150" activeTab="0"/>
  </bookViews>
  <sheets>
    <sheet name="главная" sheetId="1" r:id="rId1"/>
    <sheet name="прайс" sheetId="2" r:id="rId2"/>
    <sheet name="снято" sheetId="3" r:id="rId3"/>
    <sheet name="Лист1" sheetId="4" r:id="rId4"/>
  </sheets>
  <definedNames>
    <definedName name="_xlnm._FilterDatabase" localSheetId="1" hidden="1">'прайс'!$A$2:$J$1237</definedName>
    <definedName name="acc">'прайс'!$A$473</definedName>
    <definedName name="Z_494E3E0A_B2D3_4D7B_8B4C_FFCA57ECFE27_.wvu.FilterData" localSheetId="1" hidden="1">'прайс'!$A$2:$H$1201</definedName>
    <definedName name="Z_BCB09179_FDAA_4543_A14A_6CBC586AF474_.wvu.FilterData" localSheetId="1" hidden="1">'прайс'!$A$2:$H$1201</definedName>
    <definedName name="Z_BDA65ADD_1641_4B0F_A9F8_A0287DBAE963_.wvu.FilterData" localSheetId="1" hidden="1">'прайс'!$A$2:$H$1201</definedName>
    <definedName name="абраз">'прайс'!#REF!</definedName>
    <definedName name="аккум">'прайс'!$A$41</definedName>
    <definedName name="алмазы">'прайс'!$A$1176</definedName>
    <definedName name="батареи">'снято'!$A$44</definedName>
    <definedName name="бетономешалки">'прайс'!$A$367</definedName>
    <definedName name="бпилы">'прайс'!$A$418</definedName>
    <definedName name="бтриммер">'прайс'!$A$299</definedName>
    <definedName name="бур1">'прайс'!$A$644</definedName>
    <definedName name="бур2">'прайс'!$A$758</definedName>
    <definedName name="виб">'прайс'!$A$458</definedName>
    <definedName name="вих">'прайс'!$A$470</definedName>
    <definedName name="вшм">'прайс'!$A$143</definedName>
    <definedName name="газонокос">'прайс'!$A$286</definedName>
    <definedName name="гвент">'прайс'!$A$513</definedName>
    <definedName name="генд">'прайс'!$A$352</definedName>
    <definedName name="генераторы">'прайс'!$A$333</definedName>
    <definedName name="генс">'прайс'!$A$358</definedName>
    <definedName name="двент">'прайс'!$A$518</definedName>
    <definedName name="дер">'прайс'!$A$187</definedName>
    <definedName name="днасосы">'прайс'!$A$441</definedName>
    <definedName name="дрели">'прайс'!$A$19</definedName>
    <definedName name="запдер">'прайс'!$A$207</definedName>
    <definedName name="зарядка">'прайс'!$A$271</definedName>
    <definedName name="катушки">'прайс'!$A$311</definedName>
    <definedName name="клт">'прайс'!$A$1162</definedName>
    <definedName name="компрессора">'прайс'!$A$397</definedName>
    <definedName name="культиваторы">'прайс'!$A$320</definedName>
    <definedName name="курс">'главная'!$B$15</definedName>
    <definedName name="лента">'прайс'!$A$966</definedName>
    <definedName name="леска">'прайс'!$A$613</definedName>
    <definedName name="лобзики">'прайс'!$A$100</definedName>
    <definedName name="лшм">'прайс'!$A$150</definedName>
    <definedName name="масла">'прайс'!$A$1203</definedName>
    <definedName name="миксер">'прайс'!$A$39</definedName>
    <definedName name="наборбуров">'прайс'!$A$809</definedName>
    <definedName name="нсверла">'снято'!$A$54</definedName>
    <definedName name="нстанции">'прайс'!$A$452</definedName>
    <definedName name="опора">'прайс'!$A$1170</definedName>
    <definedName name="опора1">'прайс'!$A$1173</definedName>
    <definedName name="осэлотм">'прайс'!$A$803</definedName>
    <definedName name="отбойные">'снято'!$A$64</definedName>
    <definedName name="патроны">'прайс'!$A$814</definedName>
    <definedName name="перфораторы">'прайс'!$A$3</definedName>
    <definedName name="пилки">'прайс'!$A$583</definedName>
    <definedName name="пилыотр">'прайс'!$A$98</definedName>
    <definedName name="пильные">'прайс'!$A$837</definedName>
    <definedName name="плит">'прайс'!$A$540</definedName>
    <definedName name="плиткорезы">'прайс'!$A$159</definedName>
    <definedName name="пневмо">'прайс'!$A$551</definedName>
    <definedName name="пшм">'прайс'!$A$157</definedName>
    <definedName name="ремни">'прайс'!$A$129</definedName>
    <definedName name="рубанки">'прайс'!$A$117</definedName>
    <definedName name="руч">'прайс'!$A$531</definedName>
    <definedName name="самолип">'прайс'!$A$1042</definedName>
    <definedName name="сварка">'прайс'!$A$249</definedName>
    <definedName name="сверстанки">'прайс'!$A$175</definedName>
    <definedName name="скидка">'главная'!$B$16</definedName>
    <definedName name="снег">'прайс'!$A$407</definedName>
    <definedName name="стойки">'прайс'!$A$523</definedName>
    <definedName name="тач">'прайс'!$A$388</definedName>
    <definedName name="токар">'прайс'!$A$210</definedName>
    <definedName name="торцовки">'прайс'!$A$180</definedName>
    <definedName name="точила">'прайс'!$A$215</definedName>
    <definedName name="уддрели">'прайс'!$A$25</definedName>
    <definedName name="ушм">'прайс'!$A$75</definedName>
    <definedName name="фены">'прайс'!$A$170</definedName>
    <definedName name="фибра">'прайс'!$A$1125</definedName>
    <definedName name="фрезера">'прайс'!$A$167</definedName>
    <definedName name="циркпилы">'прайс'!$A$109</definedName>
    <definedName name="шланги">'прайс'!$A$493</definedName>
    <definedName name="штроборезы">'прайс'!$A$94</definedName>
    <definedName name="эвент">'прайс'!$A$502</definedName>
    <definedName name="эпилы">'прайс'!$A$430</definedName>
  </definedNames>
  <calcPr fullCalcOnLoad="1"/>
</workbook>
</file>

<file path=xl/sharedStrings.xml><?xml version="1.0" encoding="utf-8"?>
<sst xmlns="http://schemas.openxmlformats.org/spreadsheetml/2006/main" count="4239" uniqueCount="2182">
  <si>
    <t>Зарядное устройство, для зарядки свинцовых аккумуляторных батарей, используемых для двигателей 220 V, 730 W, 12 / 24 V, Ток зарядки 25 А, ток ускоренной зарядки 30 А, коробка</t>
  </si>
  <si>
    <t>ECM 63</t>
  </si>
  <si>
    <t>Бетономешалка 230 В, 220 Вт, 63 л, коробка</t>
  </si>
  <si>
    <t>Угловая шлифовальная машина,  мощность 880 Вт, количество оборотов 11000 об/мин, диаметр диска 125 мм, коробка</t>
  </si>
  <si>
    <t>Угловая шлифовальная машина,  мощность 900 Вт, количество оборотов 3000-11000 об/мин, диаметр диска 125 мм, коробка</t>
  </si>
  <si>
    <t>Угловая шлифовальная машина,  мощность 950 Вт, количество оборотов 11000 об/мин, диаметр диска 125 мм, коробка</t>
  </si>
  <si>
    <t>Угловая шлифовальная машинка,  мощность 950 Вт, количество оборотов 11000 об/мин, диаметр диска 125 мм, коробка</t>
  </si>
  <si>
    <t>Угловая шлифовальная машина,  мощность 950 Вт, количество оборотов 11000 об/мин, диаметр диска 125 мм, кейс</t>
  </si>
  <si>
    <t>Угловая шлифовальная машинка,  мощность 950 Вт, количество оборотов 11000 об/мин, диаметр диска 125 мм, кейс</t>
  </si>
  <si>
    <t>Угловая шлифовальная машина,  мощность 950 Вт, количество оборотов 6000-11000 об/мин, диаметр диска 125 мм, коробка</t>
  </si>
  <si>
    <t>Угловая шлифовальная машина,  мощность 2000 Вт, количество оборотов 6000 об/мин, диаметр диска 230 мм, коробка</t>
  </si>
  <si>
    <t>Угловая шлифовальная машина,  мощность 2200 Вт, количество оборотов 6000 об/мин, диаметр диска 230 мм, коробка</t>
  </si>
  <si>
    <t>Угловая шлифовальная машина,  мощность 2100 Вт, количество оборотов 6000 об/мин, диаметр диска 230 мм, коробка</t>
  </si>
  <si>
    <t>Угловая шлифовальная машина,  мощность 2400 Вт, количество оборотов 6000 об/мин, диаметр диска 230 мм,плавный пуск, коробка</t>
  </si>
  <si>
    <t>Угловая шлифовальная машина,  мощность 700 Вт, количество оборотов 11000 об/мин, диаметр диска 115 мм, коробка</t>
  </si>
  <si>
    <r>
      <t xml:space="preserve">Угловая шлифовальная машина, </t>
    </r>
    <r>
      <rPr>
        <b/>
        <sz val="7"/>
        <color indexed="56"/>
        <rFont val="Arial Cyr"/>
        <family val="0"/>
      </rPr>
      <t xml:space="preserve">двуручная, </t>
    </r>
    <r>
      <rPr>
        <sz val="6"/>
        <rFont val="Arial Cyr"/>
        <family val="0"/>
      </rPr>
      <t>мощность 950 Вт, количество оборотов 6000-11000 об/мин, диаметр диска 125 мм, коробка</t>
    </r>
  </si>
  <si>
    <r>
      <t xml:space="preserve">Угловая шлифовальная машина,  </t>
    </r>
    <r>
      <rPr>
        <b/>
        <sz val="7"/>
        <color indexed="56"/>
        <rFont val="Arial Cyr"/>
        <family val="0"/>
      </rPr>
      <t>двуручная,</t>
    </r>
    <r>
      <rPr>
        <sz val="6"/>
        <rFont val="Arial Cyr"/>
        <family val="0"/>
      </rPr>
      <t xml:space="preserve"> мощность 1100 Вт, количество оборотов 11000 об/мин, диаметр диска 125 мм, коробка</t>
    </r>
  </si>
  <si>
    <r>
      <t xml:space="preserve">Угловая шлифовальная машина, </t>
    </r>
    <r>
      <rPr>
        <b/>
        <sz val="7"/>
        <color indexed="56"/>
        <rFont val="Arial Cyr"/>
        <family val="0"/>
      </rPr>
      <t xml:space="preserve">двуручная, </t>
    </r>
    <r>
      <rPr>
        <sz val="6"/>
        <rFont val="Arial Cyr"/>
        <family val="0"/>
      </rPr>
      <t>мощность 1400 Вт, количество оборотов 8000 об/мин, диаметр диска 150 мм, коробка</t>
    </r>
  </si>
  <si>
    <r>
      <t xml:space="preserve">Угловая шлифовальная машина, </t>
    </r>
    <r>
      <rPr>
        <b/>
        <sz val="7"/>
        <color indexed="56"/>
        <rFont val="Arial Cyr"/>
        <family val="0"/>
      </rPr>
      <t xml:space="preserve">двуручная, </t>
    </r>
    <r>
      <rPr>
        <sz val="6"/>
        <rFont val="Arial Cyr"/>
        <family val="0"/>
      </rPr>
      <t>мощность 1400 Вт, количество оборотов 4000-8000 об/мин, диаметр диска 150 мм, коробка</t>
    </r>
  </si>
  <si>
    <r>
      <t xml:space="preserve">Угловая шлифовальная машина, </t>
    </r>
    <r>
      <rPr>
        <b/>
        <sz val="7"/>
        <color indexed="56"/>
        <rFont val="Arial Cyr"/>
        <family val="0"/>
      </rPr>
      <t xml:space="preserve">двуручная, </t>
    </r>
    <r>
      <rPr>
        <sz val="6"/>
        <rFont val="Arial Cyr"/>
        <family val="0"/>
      </rPr>
      <t xml:space="preserve"> мощность 1800 Вт, количество оборотов 8000 об/мин, диаметр диска 180 мм, коробка</t>
    </r>
  </si>
  <si>
    <t>Стол для станка модели 6010, коробка</t>
  </si>
  <si>
    <t>Стол для станка 5602, коробка</t>
  </si>
  <si>
    <t>Стол для станка 5603, коробка</t>
  </si>
  <si>
    <t>Ленточная пила, 750 Ватт, напряжение питания 220 В, скорость пильной ленты 6,3 м/с, максимальная толщина и ширина заготовки 130 и 305 мм, коробка</t>
  </si>
  <si>
    <t>Электрический плиткорез, 450 Ватт, напряжение питания 220 В, количество оборотов в минуту 5400, диаметр рабочего диска 110 мм, максимальная глубина реза 23 мм, коробка</t>
  </si>
  <si>
    <t>PC 8540</t>
  </si>
  <si>
    <t>PC 8545</t>
  </si>
  <si>
    <t>Пила бензиновая цепная 45 см.куб, двухтактный двигатель, 1,8 кВт, 3200 об/мин, шина 45 см, коробка</t>
  </si>
  <si>
    <t>Пила бензиновая цепная 40,1 см.куб, двухтактный двигатель, 1,5 кВт, 3200 об/мин, шина 40 см, коробка</t>
  </si>
  <si>
    <t xml:space="preserve">PRORAB 1000 </t>
  </si>
  <si>
    <t>Генератор с двигателем внутреннего сгорания, номинальная мощность 0,90 кВт, максимальная мощность 1,00 кВт, бензиновый, одноцилиндровый, четырехтактный двигатель, OHV, воздушное охлаждение, электронное зажигание, ручной стартер, выходное переменное напряжение 220 В, постоянное выходное напряжение 12 В, объем топливного бака 5,5 л, объем масляного бака 0,6 л, коробка</t>
  </si>
  <si>
    <t xml:space="preserve">PRORAB 3000 </t>
  </si>
  <si>
    <t>Генератор с двигателем внутреннего сгорания, номинальная мощность 2,80 кВт, максимальная мощность 3,00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</si>
  <si>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Многофункциональный деревообрабатывающий станок (настольная пила, фуганок, сверление) 220 В, 50 Гц, 750 Вт, частота оборотов двигателя 3500 об/мин, толщина распила 0-65 мм, диаметр пильного диска 200 мм; ширина строгания 120 мм, глубина строгания 0-3 мм, ключевой патрон 13 мм, коробка</t>
  </si>
  <si>
    <t>Многофункциональный деревообрабатывающий станок (настольная пила, фуганок, сверление, фрезерование) 220 В, 50 Гц, 1500 Вт, частота оборотов двигателя 2840 об/мин, толщина распила 0-70 мм, диаметр пильного диска 250 мм; ширина строгания 200 мм, глубина строгания 0-3 мм, ключевой патрон 13 мм, коробка</t>
  </si>
  <si>
    <t>Многофункциональный деревообрабатывающий станок (настольная пила, фуганок, рейсмус, сверление, фрезерование) 220 В, 50 Гц, 2200 Вт, частота оборотов двигателя 2840 об/мин, толщина распила 0-70 мм, диаметр пильного диска 250 мм; ширина строгания 250 мм, глубина строгания 0-3 мм, максимальная толщина заготовки 6-120 мм, ключевой патрон 13 мм, коробка</t>
  </si>
  <si>
    <t>Многофункциональный деревообрабатывающий станок (настольная пила, фуганок, рейсмус, сверление, фрезерование) 220 В, 50 Гц, 2200 Вт, частота оборотов двигателя 2840 об/мин, толщина распила 0-85 мм, диаметр пильного диска 305 мм; ширина строгания 300 мм, глубина строгания 0-3 мм, максимальная толщина заготовки 6-120 мм, ключевой патрон 13 мм, коробка</t>
  </si>
  <si>
    <r>
      <t xml:space="preserve">Манометр для  насосной станции </t>
    </r>
    <r>
      <rPr>
        <sz val="7"/>
        <rFont val="Arial Cyr"/>
        <family val="0"/>
      </rPr>
      <t>8821 SCH</t>
    </r>
  </si>
  <si>
    <r>
      <t xml:space="preserve">Манометр для  насосной станции </t>
    </r>
    <r>
      <rPr>
        <sz val="7"/>
        <rFont val="Arial Cyr"/>
        <family val="0"/>
      </rPr>
      <t>8825 SCH</t>
    </r>
  </si>
  <si>
    <r>
      <t xml:space="preserve">Манометр для  насосной станции </t>
    </r>
    <r>
      <rPr>
        <sz val="7"/>
        <rFont val="Arial Cyr"/>
        <family val="0"/>
      </rPr>
      <t>8830 SNS</t>
    </r>
  </si>
  <si>
    <r>
      <t xml:space="preserve">Манометр для  насосной станции </t>
    </r>
    <r>
      <rPr>
        <sz val="7"/>
        <rFont val="Arial Cyr"/>
        <family val="0"/>
      </rPr>
      <t>8837 SNS</t>
    </r>
  </si>
  <si>
    <r>
      <t xml:space="preserve">Реле давления для  насосной станции </t>
    </r>
    <r>
      <rPr>
        <sz val="7"/>
        <rFont val="Arial Cyr"/>
        <family val="0"/>
      </rPr>
      <t>8821 SCH</t>
    </r>
  </si>
  <si>
    <r>
      <t xml:space="preserve">Реле давления для  насосной станции </t>
    </r>
    <r>
      <rPr>
        <sz val="7"/>
        <rFont val="Arial Cyr"/>
        <family val="0"/>
      </rPr>
      <t>8825 SCH</t>
    </r>
  </si>
  <si>
    <r>
      <t xml:space="preserve">Реле давления для  насосной станции </t>
    </r>
    <r>
      <rPr>
        <sz val="7"/>
        <rFont val="Arial Cyr"/>
        <family val="0"/>
      </rPr>
      <t>8830 SNS</t>
    </r>
  </si>
  <si>
    <r>
      <t xml:space="preserve">Реле давления для  насосной станции </t>
    </r>
    <r>
      <rPr>
        <sz val="7"/>
        <rFont val="Arial Cyr"/>
        <family val="0"/>
      </rPr>
      <t>8837 SNS</t>
    </r>
  </si>
  <si>
    <t>DC125/1</t>
  </si>
  <si>
    <r>
      <t xml:space="preserve">Алмазная чашка </t>
    </r>
    <r>
      <rPr>
        <b/>
        <sz val="6"/>
        <rFont val="Arial Cyr"/>
        <family val="0"/>
      </rPr>
      <t>двухрядная</t>
    </r>
    <r>
      <rPr>
        <sz val="6"/>
        <rFont val="Arial Cyr"/>
        <family val="0"/>
      </rPr>
      <t>, размер сегмента  5*8*30 мм, диаметр 115 мм, диаметр посадочного отверстия 22,23 мм, коробка</t>
    </r>
  </si>
  <si>
    <r>
      <t xml:space="preserve">Алмазная чашка </t>
    </r>
    <r>
      <rPr>
        <b/>
        <sz val="6"/>
        <rFont val="Arial Cyr"/>
        <family val="0"/>
      </rPr>
      <t>TURBO</t>
    </r>
    <r>
      <rPr>
        <sz val="6"/>
        <rFont val="Arial Cyr"/>
        <family val="0"/>
      </rPr>
      <t xml:space="preserve"> , размер сегмента  5*20 мм, диаметр 125 мм, диаметр посадочного отверстия 22,23 мм, коробка</t>
    </r>
  </si>
  <si>
    <t>ST 200</t>
  </si>
  <si>
    <t xml:space="preserve"> 50 шт в коробке </t>
  </si>
  <si>
    <t>ST 180</t>
  </si>
  <si>
    <r>
      <t>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t>
    </r>
    <r>
      <rPr>
        <b/>
        <sz val="6"/>
        <color indexed="10"/>
        <rFont val="Arial Cyr"/>
        <family val="0"/>
      </rPr>
      <t>380 В</t>
    </r>
    <r>
      <rPr>
        <sz val="6"/>
        <rFont val="Arial Cyr"/>
        <family val="0"/>
      </rPr>
      <t>, постоянное выходное напряжение 12 В, 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</si>
  <si>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t>DS-1</t>
  </si>
  <si>
    <t>DS-1V</t>
  </si>
  <si>
    <t>DS-2</t>
  </si>
  <si>
    <t>AG-125</t>
  </si>
  <si>
    <t>AG-230</t>
  </si>
  <si>
    <t>DPV-1</t>
  </si>
  <si>
    <t>TV-1</t>
  </si>
  <si>
    <t>DPV-2</t>
  </si>
  <si>
    <t>C-1</t>
  </si>
  <si>
    <t>C-2</t>
  </si>
  <si>
    <t>C-3</t>
  </si>
  <si>
    <t>C-4</t>
  </si>
  <si>
    <t>C-123</t>
  </si>
  <si>
    <t>MBS-1</t>
  </si>
  <si>
    <t>MS-1</t>
  </si>
  <si>
    <t>TCH-600</t>
  </si>
  <si>
    <t>TCH-500</t>
  </si>
  <si>
    <t>TCL-330</t>
  </si>
  <si>
    <t>TCL-400</t>
  </si>
  <si>
    <t>1 шт в коробке</t>
  </si>
  <si>
    <t>8 шт в коробке</t>
  </si>
  <si>
    <t>6 шт в коробке</t>
  </si>
  <si>
    <t>75 шт в коробке</t>
  </si>
  <si>
    <t>500 шт в коробке</t>
  </si>
  <si>
    <t>40 шт в коробке</t>
  </si>
  <si>
    <t>Стойка для дрели вертикальная, коробка</t>
  </si>
  <si>
    <t>Стока для дрели вертикальная с тисками, коробка</t>
  </si>
  <si>
    <t>Стойка для угловых шлифовальных машин с диаметром диска 125 мм, коробка</t>
  </si>
  <si>
    <t>Стойка для угловых шлифовальных машин с диаметром диска 230 мм, коробка</t>
  </si>
  <si>
    <t>Тиски винтовые, ширина развода губок 60 мм, коробка</t>
  </si>
  <si>
    <t>Тиски настольные, ширина развода губок 45 мм, коробка</t>
  </si>
  <si>
    <t>Тиски винтовые, ширина развода губок 50 мм, коробка</t>
  </si>
  <si>
    <t>Струбцина, ширина развода губок 25 мм</t>
  </si>
  <si>
    <t>Струбцина , ширина развода губок 50 мм</t>
  </si>
  <si>
    <t>Струбцина , ширина развода губок 75 мм</t>
  </si>
  <si>
    <t>Струбцина , ширина развода губок 100 мм</t>
  </si>
  <si>
    <t>Пильные полотна по металлу 2 мм, 50 мм, длительный срок службы, листы средней толщины (2,5-6 мм), высокоэластичный биметаллический сплав (BIM), зубья волнистые, фрезерованные</t>
  </si>
  <si>
    <t>Пильные полотна по металлу 1,2 мм, 110 мм, длительный срок службы, тонкие листы (1-3 мм), многослойные материалы (толциной до 65 мм), трубы и открытые профили, в том числе из алюминия (диаметром до 65 мм), высокоэластичный биметаллический сплав (BIM), зубья волнистые, фрезерованные</t>
  </si>
  <si>
    <t>Пильные полотна по металлу 2 мм, 110 мм, длительный срок службы, листы средней толщины (2,5-6 мм), многослойные материалы (толщиной до 65 мм), трубы и профили, в том числе из алюминия/эпоксидных материалов (диаметр до 65 мм), высокоэластичный биметаллический сплав (BIM) (BIM), зубья разведенные, фрезерованные</t>
  </si>
  <si>
    <t>Пильные полотна по дереву 2,5 мм, 75 мм, чистый рез, длительный срок службы, ламинат, плиты с покрытием (3-30 мм), столешницы (3-45 мм), высокоэластичный биметаллический сплав (BIM), зубья под свободным углом, шлифованные</t>
  </si>
  <si>
    <t xml:space="preserve"> Лента 10шт , размер  75 X457, зерно 150</t>
  </si>
  <si>
    <t xml:space="preserve"> Лента 10шт , размер  75 X457, зерно 180</t>
  </si>
  <si>
    <t xml:space="preserve"> Лента 10шт , размер  75 X457, зерно 220</t>
  </si>
  <si>
    <t xml:space="preserve"> Лента 10шт , размер  75 X457, зерно280</t>
  </si>
  <si>
    <t xml:space="preserve"> Лента 10шт , размер  75 X457, зерно 320</t>
  </si>
  <si>
    <t xml:space="preserve"> Лента   10 шт , размер 75*533, зерно 24</t>
  </si>
  <si>
    <t xml:space="preserve"> Лента  10 шт , размер 75*533, зерно 36</t>
  </si>
  <si>
    <t xml:space="preserve"> Лента    10 шт , размер 75*533, зерно 40</t>
  </si>
  <si>
    <t xml:space="preserve"> Лента    10 шт , размер 75*533, зерно 60</t>
  </si>
  <si>
    <t xml:space="preserve"> Лента    10 шт , размер 75*533, зерно 80</t>
  </si>
  <si>
    <t xml:space="preserve"> Лента    10 шт , размер 75*533, зерно100</t>
  </si>
  <si>
    <t xml:space="preserve"> Лента    10 шт , размер 75*533, зерно 120</t>
  </si>
  <si>
    <t xml:space="preserve"> Лента    10 шт , размер 75*533, зерно150</t>
  </si>
  <si>
    <t xml:space="preserve"> Лента   10 шт , размер 75*533, зерно 180</t>
  </si>
  <si>
    <t xml:space="preserve"> Лента    10 шт , размер 75*533, зерно 220</t>
  </si>
  <si>
    <t xml:space="preserve"> Лента    10 шт , размер 75*533, зерно 280</t>
  </si>
  <si>
    <t xml:space="preserve"> Лента    10 шт , размер 75*533, зерно 320</t>
  </si>
  <si>
    <t xml:space="preserve"> Лента  10 шт , размер 100*610, зерно 24</t>
  </si>
  <si>
    <t xml:space="preserve"> Лента  10 шт , размер 100*610, зерно 36</t>
  </si>
  <si>
    <t xml:space="preserve"> Лента  10 шт , размер 100*610, зерно 40</t>
  </si>
  <si>
    <t xml:space="preserve"> Лента  10 шт , размер 100*610, зерно 60</t>
  </si>
  <si>
    <t xml:space="preserve"> Лента  10шт , размер 100*610, зерно 80</t>
  </si>
  <si>
    <t xml:space="preserve"> Лента  10 шт , размер 100*610, зерно 100</t>
  </si>
  <si>
    <t xml:space="preserve"> Лента  10 шт , размер 100*610, зерно120</t>
  </si>
  <si>
    <t xml:space="preserve"> Лента  10 шт , размер 100*610, зерно 150</t>
  </si>
  <si>
    <t xml:space="preserve"> Лента  10шт , размер 100*610, зерно 180</t>
  </si>
  <si>
    <t xml:space="preserve"> Лента  10 шт , размер 100*610, зерно220</t>
  </si>
  <si>
    <t xml:space="preserve"> Лента  10 шт , размер 100*610, зерно 280</t>
  </si>
  <si>
    <t xml:space="preserve"> Лента  10 шт , размер 100*610, зерно 320</t>
  </si>
  <si>
    <t xml:space="preserve"> Круг  самозацепляемый  для эксцентриковых шлифовальных машин</t>
  </si>
  <si>
    <t xml:space="preserve"> Круг  самозацепляемый  без отверстий S0</t>
  </si>
  <si>
    <t>Круг-сам. без отверстий  S0,   5 шт, размер 125, зерно 24</t>
  </si>
  <si>
    <t xml:space="preserve"> 1 шт</t>
  </si>
  <si>
    <t>Круг-сам. без отверстий  S0,   5 шт, размер 125, зерно 36</t>
  </si>
  <si>
    <t>Круг-сам. без отверстий  S0,   5 шт, размер 125, зерно40</t>
  </si>
  <si>
    <t>Круг-сам. без отверстий  S0,   5 шт, размер 125, зерно 60</t>
  </si>
  <si>
    <t>Круг-сам. без отверстий  S0,   5 шт, размер 125, зерно 80</t>
  </si>
  <si>
    <t>Круг-сам. без отверстий  S0,   5 шт, размер 125, зерно 100</t>
  </si>
  <si>
    <t>Круг-сам. без отверстий  S0,   5 шт, размер 125, зерно 120</t>
  </si>
  <si>
    <t>Круг-сам. без отверстий  S0,   5 шт, размер 125, зерно 150</t>
  </si>
  <si>
    <t>Круг-сам. без отверстий  S0,   5 шт, размер 125, зерно 180</t>
  </si>
  <si>
    <t>Круг-сам. без отверстий  S0,   5 шт, размер 125, зерно 240</t>
  </si>
  <si>
    <t>Круг-сам. без отверстий  S0,   5 шт, размер 125, зерно 320</t>
  </si>
  <si>
    <t>Круг-сам. без отверстий  S0,   5 шт, размер 125, зерно 400</t>
  </si>
  <si>
    <t>Круг-сам без отверстий S0,   50 шт, размер 125, зерно 24</t>
  </si>
  <si>
    <t>Круг-сам без отверстий S0,   50 шт, размер 125, зерно 36</t>
  </si>
  <si>
    <t>Круг-сам без отверстий S0,   50 шт, размер 125, зерно 40</t>
  </si>
  <si>
    <t>Круг-сам без отверстий S0,   50 шт, размер 125, зерно 60</t>
  </si>
  <si>
    <t>Круг-сам без отверстий S0,   50 шт, размер 125, зерно 80</t>
  </si>
  <si>
    <t>Круг-сам без отверстий S0,   50 шт, размер 125, зерно 100</t>
  </si>
  <si>
    <t>Круг-сам без отверстий S0,   50 шт, размер 125, зерно 120</t>
  </si>
  <si>
    <t>Круг-сам без отверстий S0,   50 шт, размер 125, зерно 150</t>
  </si>
  <si>
    <t>Круг-сам без отверстий S0,   50 шт, размер 125, зерно 180</t>
  </si>
  <si>
    <t>Круг-сам без отверстий S0,   50 шт, размер 125, зерно 240</t>
  </si>
  <si>
    <t>Круг-сам без отверстий S0,   50 шт, размер 125, зерно 320</t>
  </si>
  <si>
    <t>Круг-сам без отверстий S0,   50 шт, размер 125, зерно 400</t>
  </si>
  <si>
    <t>Круг -сам  без отверстий  S0,   50 шт, размер 150, зерно 24</t>
  </si>
  <si>
    <t>25шт в коробке</t>
  </si>
  <si>
    <t>Круг -сам  без отверстий  S0,   50 шт, размер 150, зерно 36</t>
  </si>
  <si>
    <t>Круг -сам  без отверстий  S0,   50 шт, размер 150, зерно 40</t>
  </si>
  <si>
    <t>Круг -сам  без отверстий  S0,   50 шт, размер 150, зерно 60</t>
  </si>
  <si>
    <t>Круг -сам  без отверстий  S0,   50 шт, размер 150, зерно 80</t>
  </si>
  <si>
    <t>Круг -сам  без отверстий  S0,   50 шт, размер 150, зерно 100</t>
  </si>
  <si>
    <t>Круг -сам  без отверстий  S0,   50 шт, размер 150, зерно 120</t>
  </si>
  <si>
    <t>Круг -сам  без отверстий  S0,   50 шт, размер 150, зерно 150</t>
  </si>
  <si>
    <t>Круг -сам  без отверстий  S0,   50 шт, размер 150, зерно 180</t>
  </si>
  <si>
    <t>Круг -сам  без отверстий  S0,   50 шт, размер 150, зерно 220</t>
  </si>
  <si>
    <t>Круг -сам  без отверстий  S0,   50 шт, размер 150, зерно 240</t>
  </si>
  <si>
    <t>Круг -сам  без отверстий  S0,   50 шт, размер 150, зерно 320</t>
  </si>
  <si>
    <t>Круг -сам  без отверстий  S0,   50 шт, размер 150, зерно400</t>
  </si>
  <si>
    <t xml:space="preserve"> Круг  самозацепляемый  c отверстием S5</t>
  </si>
  <si>
    <t>Круг -сам, с отверстиями  S5,   5 шт, размер 125, зерно 24</t>
  </si>
  <si>
    <t>Круг -сам, с отверстиями  S5,   5 шт, размер 125, зерно 36</t>
  </si>
  <si>
    <t>Круг -сам, с отверстиями S5,   5 шт, размер 125, зерно 40</t>
  </si>
  <si>
    <t>Круг -сам, с отверстиями S5,   5 шт, размер 125, зерно 60</t>
  </si>
  <si>
    <t>Круг -сам, с отверстиями  S5,   5 шт, размер 125, зерно 80</t>
  </si>
  <si>
    <t>Круг -сам, с отверстиями  S5,   5 шт, размер 125, зерно 100</t>
  </si>
  <si>
    <t>Круг -сам, с отверстиями S5,   5 шт, размер 125, зерно 120</t>
  </si>
  <si>
    <t>Круг -сам, с отверстиями S5,   5 шт, размер 125, зерно 150</t>
  </si>
  <si>
    <t>Круг -сам, с отверстиями  S5,   5 шт, размер 125, зерно 180</t>
  </si>
  <si>
    <t>Круг -сам,с отверстиями  S5,   5 шт, размер 125, зерно 320</t>
  </si>
  <si>
    <t>Круг -сам, с отверстиями  S5,   5 шт, размер 125, зерно 400</t>
  </si>
  <si>
    <t>Круг -сам. с отверстиями S5,   50 шт, размер 125, зерно 24</t>
  </si>
  <si>
    <t>Круг -сам. с отверстиями S5,   50 шт, размер 125, зерно 36</t>
  </si>
  <si>
    <t>Круг -сам. с отверстиями S5,   50 шт, размер 125, зерно 40</t>
  </si>
  <si>
    <t>Круг -сам. с отверстиями S5,   50 шт, размер 125, зерно 60</t>
  </si>
  <si>
    <t>Круг -сам. с отверстиями S5,   50 шт, размер 125, зерно 80</t>
  </si>
  <si>
    <t>Круг -сам. с отверстиями S5,   50 шт, размер 125, зерно 100</t>
  </si>
  <si>
    <t>Круг -сам. с отверстиями S5,   50 шт, размер 125, зерно 120</t>
  </si>
  <si>
    <t>Круг -сам. с отверстиями S5,   50 шт, размер 125, зерно 150</t>
  </si>
  <si>
    <t>Круг -сам. с отверстиями S5,   50 шт, размер 125, зерно 180</t>
  </si>
  <si>
    <t>Круг -сам. с отверстиями S5,   50 шт, размер 125, зерно 240</t>
  </si>
  <si>
    <t>Круг -сам. с отверстиями S5,   50 шт, размер 125, зерно 320</t>
  </si>
  <si>
    <t>Круг -сам. с отверстиями S5,   50 шт, размер 125, зерно 400</t>
  </si>
  <si>
    <t>Круг -сам  без отверстий  S5,   50 шт, размер 150, зерно 24</t>
  </si>
  <si>
    <t>Круг -сам  без отверстий  S5,   50 шт, размер 150, зерно 36</t>
  </si>
  <si>
    <t>Круг -сам  без отверстий  S5,   50 шт, размер 150, зерно 40</t>
  </si>
  <si>
    <t>Круг -сам  без отверстий  S5,   50 шт, размер 150, зерно 60</t>
  </si>
  <si>
    <t>Круг -сам  без отверстий  S5,   50 шт, размер 150, зерно 80</t>
  </si>
  <si>
    <t>Круг -сам  без отверстий  S5,   50 шт, размер 150, зерно 100</t>
  </si>
  <si>
    <t>Круг -сам  без отверстий  S5,   50 шт, размер 150, зерно 120</t>
  </si>
  <si>
    <t>Круг -сам  без отверстий  S5,   50 шт, размер 150, зерно 150</t>
  </si>
  <si>
    <t>Круг -сам  без отверстий  S5,   50 шт, размер 150, зерно 180</t>
  </si>
  <si>
    <t xml:space="preserve">Шланг ПВХ для полива, диаметр 1", длина 25 м </t>
  </si>
  <si>
    <t>2407 K</t>
  </si>
  <si>
    <t>2408 K</t>
  </si>
  <si>
    <t>2409 K</t>
  </si>
  <si>
    <t>6101 A</t>
  </si>
  <si>
    <t>6102 A</t>
  </si>
  <si>
    <t>6103 A</t>
  </si>
  <si>
    <t>Триммер 400 Ватт,нижнее расположение двигателя, телескопическая ручка,коробка</t>
  </si>
  <si>
    <t xml:space="preserve">Перфоратор, 900 Вт, количество оборотов 850 об/мин, количество ударов 4200 уд/мин, сила единичного удара 3,3 Дж, 3 функции (сверление, сверление с ударом, долбление), кейс </t>
  </si>
  <si>
    <t>2400 K</t>
  </si>
  <si>
    <t>Тачки садовые и строительные</t>
  </si>
  <si>
    <t>HB 851</t>
  </si>
  <si>
    <t>HB 852</t>
  </si>
  <si>
    <t>HB 1101</t>
  </si>
  <si>
    <t>HB 1102</t>
  </si>
  <si>
    <t>Садовая тачка одноколесная, предназначена для работы в саду и огороде. Грузоподьемность 80 кг. Объем кузова 85 л. Пневматическое колесо на подшипнике диаметром 370 мм.</t>
  </si>
  <si>
    <t>Садовая тачка двухколесная, предназначена для работы в саду и огороде. Грузоподьемность 80 кг. Объем кузова 85 л. Пневматические колеса на подшипниках диаметром 370 мм.</t>
  </si>
  <si>
    <t>Строительная тачка одноколесная, предназначена для тяжелых работ на строительной площадке. Грузоподьемность 200 кг. Объем кузова 110 л. Пневматическое колесо на подшипнике диаметром 400 мм.</t>
  </si>
  <si>
    <t>Строительная тачка двухколесная, предназначена для тяжелых работ на строительной площадке.  Грузоподьемность 200 кг. Объем кузова 110 л. Пневматические колеса на подшипниках диаметром 400 мм.</t>
  </si>
  <si>
    <t>Пневматическое колесо на подшипнике диаметром 370 мм для тачки HB 851</t>
  </si>
  <si>
    <t>Пневматическое колесо на подшипнике диаметром 370 мм для тачки HB 852</t>
  </si>
  <si>
    <t>Пневматическое колесо на подшипнике диаметром 400 мм для тачки HB 1102</t>
  </si>
  <si>
    <t>Пневматическое колесо на подшипнике диаметром 400 мм для тачки HB 1101</t>
  </si>
  <si>
    <t>Срок действия сертификата</t>
  </si>
  <si>
    <t>Рубанок 600 Вт, 16000 об/мин., ширина строгания 82 mm, глубина строгания 2 mm, коробка</t>
  </si>
  <si>
    <t>Рубанок 710 Вт, 17000 об/мин., ширина строгания 82 mm, глубина строгания 2 mm, коробка</t>
  </si>
  <si>
    <t>Рубанок 810 Вт, 16500 об/мин., ширина строгания 82 mm, глубина строгания 3 mm, коробка</t>
  </si>
  <si>
    <t>Тачки</t>
  </si>
  <si>
    <t>Круг фибровый    5 шт, размер 180, зерно 40</t>
  </si>
  <si>
    <t>Круг фибровый    5 шт, размер 180, зерно 60</t>
  </si>
  <si>
    <t>Круг фибровый    5 шт, размер 180, зерно 80</t>
  </si>
  <si>
    <t>Круг фибровый    5 шт, размер 180, зерно 100</t>
  </si>
  <si>
    <t>Круг фибровый    5 шт, размер 180, зерно 120</t>
  </si>
  <si>
    <t>Круг фибровый    5 шт, размер 180, зерно 150</t>
  </si>
  <si>
    <t>Круг фибровый    5 шт, размер 180, зерно 180</t>
  </si>
  <si>
    <t>Круг фибровый    5 шт, размер 180, зерно 240</t>
  </si>
  <si>
    <t>Триммер 1200 W, 6500 об/мин, регулировка положения основной рукоятки, комплектуется 1 катушкой с леской толщиной 2 мм, защитный кожух наплечный ремень, коробка</t>
  </si>
  <si>
    <t>Триммер 1200 W, 6500 об/мин, регулировка положения основной рукоятки, комплектуется НОЖОМ, 1 катушкой с леской толщиной 2 мм, защитный кожух ( для работы с ножом и для работы с леской), наплечный ремень, коробка</t>
  </si>
  <si>
    <t>Дренажные насосы</t>
  </si>
  <si>
    <t>8720 PP</t>
  </si>
  <si>
    <t>Погружной дренажный насос 750 Ватт, 13000 л/час, высота подъема 8 м, подъем с глубины 5 м, диаметр частиц 35 мм, корпус пластик, коробка</t>
  </si>
  <si>
    <t>8725 PP</t>
  </si>
  <si>
    <t>Погружной дренажный насос 900 Ватт, 14000 л/час, высота подъема 8,5 м, подъем с глубины 5 м, диаметр частиц 35 мм, корпус пластик, коробка</t>
  </si>
  <si>
    <t>8730 PN</t>
  </si>
  <si>
    <t>Погружной дренажный насос 750 Ватт, 13000 л/час, высота подъема 8 м, подъем с глубины 5 м, диаметр частиц 35 мм, корпус нержавейка, коробка</t>
  </si>
  <si>
    <t>8737 PN</t>
  </si>
  <si>
    <t>Погружной дренажный насос 1100 Ватт, 15500 л/час, высота подъема 11 м, подъем с глубины 5 м, диаметр частиц 35 мм, корпус нержавейка, коробка</t>
  </si>
  <si>
    <t>8820 SCH</t>
  </si>
  <si>
    <t>8825 SCH</t>
  </si>
  <si>
    <t>8830 SNS</t>
  </si>
  <si>
    <t>8837 SNS</t>
  </si>
  <si>
    <t>Насосная станция 800 Ватт, 3200 л/час, ресивер 19 л, 40 м высота подъема, 8 м глубина всасывания, 1,5-3,0 бар, чугун, коробка</t>
  </si>
  <si>
    <t>Насосная станция 1000 Ватт, 3500 л/час, ресивер 19 л, 44 м высота подъема, 8 м глубина всасывания, 1,5-3,0 бар, чугун, коробка</t>
  </si>
  <si>
    <t>Насосная станция 800 Ватт, 3200 л/час, ресивер 19 л, 40 м высота подъема, 8 м глубина всасывания, 1,5-3,0 бар, нержавейка-чугун, коробка</t>
  </si>
  <si>
    <t>100 шт в коробке</t>
  </si>
  <si>
    <t>50 шт в коробке</t>
  </si>
  <si>
    <t>25 шт в коробке</t>
  </si>
  <si>
    <t>250 шт в коробке</t>
  </si>
  <si>
    <t>200 шт в коробке</t>
  </si>
  <si>
    <t>150 шт в коробке</t>
  </si>
  <si>
    <t>20 шт в коробке</t>
  </si>
  <si>
    <t>10 шт в коробке</t>
  </si>
  <si>
    <t>Насосная станция 1200 Ватт, 3800 л/час, ресивер 19 л, 48 м высота подъема, 8 м глубина всасывания, 1,5-3,0 бар, нержавейка-чугун, коробка</t>
  </si>
  <si>
    <t>Насосные станции</t>
  </si>
  <si>
    <t>BG 125 SL</t>
  </si>
  <si>
    <t>BG 150 SL</t>
  </si>
  <si>
    <t>BG 150 BL</t>
  </si>
  <si>
    <t>BG 175 L</t>
  </si>
  <si>
    <t>BG 200 L</t>
  </si>
  <si>
    <t xml:space="preserve">Электроточило 170w, 125x16x12.7mm, лампа подсветки, коробка </t>
  </si>
  <si>
    <t xml:space="preserve">Электроточило 170w, 150x16x12.7mm, лампа подсветки, коробка </t>
  </si>
  <si>
    <t xml:space="preserve">Электроточило 350w, 175x20x16mm, лампа подсветки, коробка </t>
  </si>
  <si>
    <t>PBG 125</t>
  </si>
  <si>
    <t>PBG 150</t>
  </si>
  <si>
    <t>PBG 200</t>
  </si>
  <si>
    <t>PBG 250</t>
  </si>
  <si>
    <t>Электроточило 180 W, напряжение питания 220 В, 125х32 мм, 2850 об/мин, асинхронный двигатель, коробка</t>
  </si>
  <si>
    <t>Электроточило 250 W, напряжение питания 220 В,  150х32 мм, 2850 об/мин, асинхронный двигатель, коробка</t>
  </si>
  <si>
    <t>Электроточило 370 W, напряжение питания 220 В,  200х32 мм, 2850 об/мин, асинхронный двигатель, коробка</t>
  </si>
  <si>
    <t>Электроточило 750 W, напряжение питания 220 В, 250х32 мм, 2850 об/мин, асинхронный двигатель, коробка</t>
  </si>
  <si>
    <t>PBG 150/200 DL</t>
  </si>
  <si>
    <t>Электроточило 250 W, напряжение питания 220 В, 150х32/200х20 мм, 2850 об/мин, асинхронный двигатель,  коробка</t>
  </si>
  <si>
    <t>PBG 150 DLV</t>
  </si>
  <si>
    <t>Электроточило 300 W, напряжение питания 220 В,  150х32 мм, 2000-2850 об/мин, асинхронный двигатель, коробка</t>
  </si>
  <si>
    <t>PBG 200 DLV</t>
  </si>
  <si>
    <t>Электроточило 400 W, напряжение питания 220 В,  200х32 мм, 2000-2850 об/мин, асинхронный двигатель, коробка</t>
  </si>
  <si>
    <t>Бетономешалки</t>
  </si>
  <si>
    <t>ECM 125</t>
  </si>
  <si>
    <t>Бетономешалка 230 В, 550 Вт, 125 л, цельный чугунный венец, коробка</t>
  </si>
  <si>
    <t>ECM 140</t>
  </si>
  <si>
    <t>Бетономешалка 230 В, 650 Вт, 140 л, цельный чугунный венец, коробка</t>
  </si>
  <si>
    <t>ECM 160</t>
  </si>
  <si>
    <t>Бетономешалка 230 В, 650 Вт, 160 л, цельный чугунный венец, коробка</t>
  </si>
  <si>
    <t>ECM 180</t>
  </si>
  <si>
    <t>Бетономешалка 230 В, 800 Вт, 180 л, цельный чугунный венец, коробка</t>
  </si>
  <si>
    <r>
      <t xml:space="preserve">Аккумуляторная дрель-шуруповерт  12 V </t>
    </r>
    <r>
      <rPr>
        <b/>
        <sz val="6"/>
        <rFont val="Arial Cyr"/>
        <family val="0"/>
      </rPr>
      <t>с фонарем</t>
    </r>
    <r>
      <rPr>
        <sz val="6"/>
        <rFont val="Arial Cyr"/>
        <family val="0"/>
      </rPr>
      <t>, 0-550 об/мин, 8 Нм, 2 аккумулятора 1.3Ah , зарядное устройство 3-5 hr, патрон быстрозажимной 1-10mm, редуктор: 8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r>
  </si>
  <si>
    <r>
      <t>Аккумуляторная дрель-шуруповерт  14,4 V, 0-400 / 0-1250 об/мин, 25 Нм, 2 аккумулятора 1.3Ah</t>
    </r>
    <r>
      <rPr>
        <b/>
        <sz val="6"/>
        <rFont val="Arial Cyr"/>
        <family val="0"/>
      </rPr>
      <t xml:space="preserve"> LI-ION</t>
    </r>
    <r>
      <rPr>
        <sz val="6"/>
        <rFont val="Arial Cyr"/>
        <family val="0"/>
      </rPr>
      <t>, зарядное устройство1  hr, патрон быстрозажимной 1-13mm, редуктор: 23 режимов регулировки крутящего момента + режим сверления + режим сверления с ударом, подсветка рабочей зоны, индикатор разряда аккумулятора, рукоятка со специальным противоскользящим напылением, уровень, 6 сверел, 6 бит для шуруповертов, 1 магнитный держатель, кейс</t>
    </r>
  </si>
  <si>
    <r>
      <t xml:space="preserve">Аккумуляторная дрель-шуруповерт  18 V, 0-400 / 0-1250 об/мин, 25 Нм, 2 аккумулятора 1.3Ah </t>
    </r>
    <r>
      <rPr>
        <b/>
        <sz val="6"/>
        <rFont val="Arial Cyr"/>
        <family val="0"/>
      </rPr>
      <t>LI-ION</t>
    </r>
    <r>
      <rPr>
        <sz val="6"/>
        <rFont val="Arial Cyr"/>
        <family val="0"/>
      </rPr>
      <t>, зарядное устройство 1 hr, патрон быстрозажимной 1-13mm, редуктор: 23 режимов регулировки крутящего момента + режим сверления + режим сверления с ударом, подсветка рабочей зоны, индикатор разряда аккумулятора, рукоятка со специальным противоскользящим напылением, уровень, 6 сверел, 6 бит для шуруповертов, 1 магнитный держатель, кейс</t>
    </r>
  </si>
  <si>
    <t>Примечание</t>
  </si>
  <si>
    <t>Цена с учетом скидки в рублях</t>
  </si>
  <si>
    <t>Фрезера</t>
  </si>
  <si>
    <t>Фены</t>
  </si>
  <si>
    <t>Плиткорезы</t>
  </si>
  <si>
    <t>Круги лепестковые торцевые</t>
  </si>
  <si>
    <t>Опорные диски для самолипучих дисков</t>
  </si>
  <si>
    <t>Бензиновые триммера</t>
  </si>
  <si>
    <t>Навигация по прайс-листу</t>
  </si>
  <si>
    <t>Курс USD</t>
  </si>
  <si>
    <r>
      <t xml:space="preserve">Перед началом работы с прайс-листом установите  </t>
    </r>
    <r>
      <rPr>
        <b/>
        <sz val="12"/>
        <color indexed="17"/>
        <rFont val="Times New Roman"/>
        <family val="1"/>
      </rPr>
      <t>Вашу скидку</t>
    </r>
    <r>
      <rPr>
        <b/>
        <sz val="12"/>
        <rFont val="Times New Roman"/>
        <family val="1"/>
      </rPr>
      <t xml:space="preserve"> и </t>
    </r>
    <r>
      <rPr>
        <b/>
        <sz val="12"/>
        <color indexed="17"/>
        <rFont val="Times New Roman"/>
        <family val="1"/>
      </rPr>
      <t>Курс ЦБ USD/РУБ</t>
    </r>
  </si>
  <si>
    <t>Триммер электрический, 900 Ватт, напряжение питания 220 В, ширина скашивания 230 мм, нож, леска, хромированная штанга, коробка</t>
  </si>
  <si>
    <t>НОВИНКА</t>
  </si>
  <si>
    <t>Лобзик 230В, 570 Вт, 500-3000 ход/мин, коробка</t>
  </si>
  <si>
    <t>4312 K</t>
  </si>
  <si>
    <t>Лобзик 230В, 710 Вт, 500-3000 ход/мин, кейс</t>
  </si>
  <si>
    <t>Торцовочная пила с функцией настольной пилы 230 В, 1800 Вт, 4200 об/мин, пильный диск диаметром 250 мм,  глубина реза 75х130 мм, коробка</t>
  </si>
  <si>
    <t>Культиваторы</t>
  </si>
  <si>
    <t>НА ГЛАВНУЮ СТРАНИЦУ</t>
  </si>
  <si>
    <t>GT 45</t>
  </si>
  <si>
    <t>Бензиновый культиватор 4,5 л.с., 4-х тактный, бензиновый двигатель,  воздушное охлаждение, ручной запуск двигателя, ширина обработки за один проход 400 мм, диаметр ножей 260 мм, коробка</t>
  </si>
  <si>
    <t>GT 60</t>
  </si>
  <si>
    <t>Бензиновый культиватор 6 л.с., 4-х тактный, бензиновый двигатель,  воздушное охлаждение, ручной запуск двигателя, ширина обработки за один проход 600 мм, диаметр ножей 300 мм, коробка</t>
  </si>
  <si>
    <t>Компрессора</t>
  </si>
  <si>
    <t xml:space="preserve"> PRORAB 2024</t>
  </si>
  <si>
    <t>PRORAB 2050</t>
  </si>
  <si>
    <t>PRORAB 3050</t>
  </si>
  <si>
    <t>PRORAB 3050B</t>
  </si>
  <si>
    <t>PRORAB 30100B</t>
  </si>
  <si>
    <t>Компрессор поршневой коаксиальный масляный, 220 В, мощность 1,5 кВт/2 л.с., частота вращения двигателя 2850 об/мин, давление 8 бар, производительность 192 л/мин,  объем ресивера 24 л, коробка</t>
  </si>
  <si>
    <t>Компрессор поршневой коаксиальный масляный, 220 В, мощность 1,5 кВт/2 л.с., частота вращения двигателя 2850 об/мин, давление 8 бар, производительность 192 л/мин,  объем ресивера 50 л, коробка</t>
  </si>
  <si>
    <t>Компрессор поршневой коаксиальный масляный ( V образное расположение поршней ), 220 В, мощность 2,2 кВт/3 л.с., частота вращения двигателя 2850 об/мин, давление 8 бар, производительность 369 л/мин,  объем ресивера 50 л, коробка</t>
  </si>
  <si>
    <t>-</t>
  </si>
  <si>
    <t>Оснастка для электрических отбойных молотков</t>
  </si>
  <si>
    <t>Пика SDS plus 250 мм</t>
  </si>
  <si>
    <t>Лопатка SDS plus 20 х 250 мм</t>
  </si>
  <si>
    <t xml:space="preserve"> Адаптер под патрон 1/2"-20 UNF</t>
  </si>
  <si>
    <t>Пика SDS max 300 мм</t>
  </si>
  <si>
    <t>Лопатка SDS max 25 х 300 мм</t>
  </si>
  <si>
    <t>Наборы оснастки для электрических перфораторов</t>
  </si>
  <si>
    <t>Набор буров SDS plus 5 шт.(5;6х110 мм,6;8;10х160 мм)</t>
  </si>
  <si>
    <t>Набор буров SDS plus 6 шт.(6;8;10х110 мм,6;8;10х160 мм)</t>
  </si>
  <si>
    <t>Набор буров SDS plus 8 шт.(5;6;8х110 мм,6;8;10х160 мм,8;10х210 мм)</t>
  </si>
  <si>
    <t>Набор пик,лопаток,буров SDS plus 13 шт.(6;8;10х160 мм,8;10;12х210 мм,10;12х260 мм, Пика 250 мм, Лопатки 20х250;40х250 мм, Канавочное долото 250 мм)</t>
  </si>
  <si>
    <t>Патроны для электроинструмента</t>
  </si>
  <si>
    <t>Пильные диски для циркулярных и торцовочных пил</t>
  </si>
  <si>
    <t>10 штук</t>
  </si>
  <si>
    <t>Перфоратор  900w, 2.0 Дж, 4 режима, 850 об/мин, 3700 уд/мин, SDS+, прорезиненная ручка, дополнительная ручка, патрон с ключом + переходник с посадки SDS+ на патрон, пика SDS+ 250 мм, зубило SDS+ 20*250 мм, 3 бура SDS+, кейс</t>
  </si>
  <si>
    <t>Ваша скидка</t>
  </si>
  <si>
    <t>Ваш заказ</t>
  </si>
  <si>
    <t>Сумма заказа</t>
  </si>
  <si>
    <r>
      <t xml:space="preserve">Перфоратор 950w, 4,3 Дж, 3 режима, 0-800 об/мин, 0-3150 уд/мин, SDS+, прорезиненная ручка, дополнительная ручка, патрон с ключом + переходник с посадки SDS+ на патрон, пика SDS+ 250 мм, зубило SDS+ 20*250 мм, 3 бура SDS+, </t>
    </r>
    <r>
      <rPr>
        <b/>
        <sz val="6"/>
        <rFont val="Arial Cyr"/>
        <family val="0"/>
      </rPr>
      <t>возможность замены угольных щеток без разборки инструмента</t>
    </r>
    <r>
      <rPr>
        <sz val="6"/>
        <rFont val="Arial Cyr"/>
        <family val="0"/>
      </rPr>
      <t>, кейс</t>
    </r>
  </si>
  <si>
    <r>
      <t xml:space="preserve">Пила переносная электрическая с алмазным кругом 550 W, 2800 об/мин, </t>
    </r>
    <r>
      <rPr>
        <sz val="6"/>
        <rFont val="Symbol"/>
        <family val="1"/>
      </rPr>
      <t>Æ</t>
    </r>
    <r>
      <rPr>
        <sz val="6"/>
        <rFont val="Arial Cyr"/>
        <family val="0"/>
      </rPr>
      <t xml:space="preserve"> 180, угол наклона 0-45</t>
    </r>
    <r>
      <rPr>
        <sz val="6"/>
        <rFont val="Arial"/>
        <family val="2"/>
      </rPr>
      <t>°</t>
    </r>
    <r>
      <rPr>
        <sz val="6"/>
        <rFont val="Arial Cyr"/>
        <family val="0"/>
      </rPr>
      <t xml:space="preserve">, глубина 35мм, коробка </t>
    </r>
  </si>
  <si>
    <t>PBG 300 DL</t>
  </si>
  <si>
    <t>Электроточило 600 W, 200х32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</si>
  <si>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2410 K</t>
  </si>
  <si>
    <t xml:space="preserve">FORWARD 130 </t>
  </si>
  <si>
    <t>2911 P</t>
  </si>
  <si>
    <t>2912 P</t>
  </si>
  <si>
    <t>Сверлильный станок 350W, обороты мотора 1440 об/ мин, обороты патрона 580-2650, 5 скоростей , патрон 13mm, высота  650 mm, коробка</t>
  </si>
  <si>
    <t>Сверлильный станок 500W, обороты мотора 1440 об/ мин, обороты патрона 425-2545, 12 скоростей , патрон 16mm, высота  850 mm, коробка</t>
  </si>
  <si>
    <t>Отрезная пила по металлу</t>
  </si>
  <si>
    <t>Оптовый прайс-лист</t>
  </si>
  <si>
    <t>5801 P</t>
  </si>
  <si>
    <t>Отрезная пила по металлу 2200 W, 355 mm, 25,4 mm, 2800 об/мин, 130*105 mm, коробка</t>
  </si>
  <si>
    <t>FORWARD 170 INV</t>
  </si>
  <si>
    <t>FORWARD 190 INV</t>
  </si>
  <si>
    <t>COMBAT  160</t>
  </si>
  <si>
    <t xml:space="preserve">COMBAT  240 </t>
  </si>
  <si>
    <t>Midfielder 120</t>
  </si>
  <si>
    <t>Midfielder 140</t>
  </si>
  <si>
    <t>Midfielder 160</t>
  </si>
  <si>
    <t>Зарядные устройства</t>
  </si>
  <si>
    <t>Striker 180</t>
  </si>
  <si>
    <t>Striker 480</t>
  </si>
  <si>
    <t>Striker 950</t>
  </si>
  <si>
    <t>PRORAB 2200</t>
  </si>
  <si>
    <t>PRORAB 2800</t>
  </si>
  <si>
    <t xml:space="preserve">PRORAB 3300 </t>
  </si>
  <si>
    <t xml:space="preserve">PRORAB 4500 </t>
  </si>
  <si>
    <t xml:space="preserve">PRORAB 5500 </t>
  </si>
  <si>
    <t>Миксер</t>
  </si>
  <si>
    <t>4603 К</t>
  </si>
  <si>
    <t>Лобзик 800W,  глубина 100 мм, 0-3000 х/мин,  лазерный указатель, 3 маят ход , боковой упор, кейс</t>
  </si>
  <si>
    <t>Миксер 1300 W, 200-400/350-700 об/мин, 2 насадки, коробка</t>
  </si>
  <si>
    <t>Пила  дисковая 1200 W, 160 mm, 4500 об/мин,  прорезиненная ручка, боковой упор, 2 ключа, коробка</t>
  </si>
  <si>
    <t>6104 P</t>
  </si>
  <si>
    <t>Сварочный аппарат для дуговой сварки, выполнен специально для сварки ММА при постоянном токе (DC) и переменном токе (АС) 220-380 V, 55-160 A (АС) / 40-130 A (DC), 2,5 / 6,4 kW, диаметр электрода 2,0-4,0 mm (AC) / 1,6-3,2 mm (DC), коробка</t>
  </si>
  <si>
    <t>Сварочный аппарат для дуговой сварки, выполнен специально для сварки ММА при постоянном токе (DC) и переменном токе (АС) 220-380 V, 60-240 A (АС) / 60-160 A (DC), 3,3 / 7,2 kW, диаметр электрода 2,0-5,0 mm (AC) / 2,0-4,0 mm (DC), коробка</t>
  </si>
  <si>
    <t>Сварочный аппарат для дуговой сварки, выполнен специально для сварки ММА при постоянном токе (DC)(ИНВЕРТЕР) 220 V, 20-160 A, 3,7 kW, диаметр электрода 1,6-3,2 mm, коробка</t>
  </si>
  <si>
    <t>Сварочный аппарат для дуговой сварки, выполнен специально для сварки ММА при постоянном токе (DC)(ИНВЕРТЕР) 220 V, 20-180 A, 4,6 kW, диаметр электрода 1,6-4,0 mm, коробка</t>
  </si>
  <si>
    <t>АГРЕГАТ ЭЛЕКТРИЧЕСКИЙ СВАРОЧНЫЙ  ЭЛЕКТРОДНЫЙ ПЕРЕМЕННОГО ТОКА 220 V, 2,5kW, 55-130 A, 2-3,2 mm диаметр электрода, коробка</t>
  </si>
  <si>
    <t>Бензиновые цепные пилы</t>
  </si>
  <si>
    <t>PC 8638</t>
  </si>
  <si>
    <t>PC 8640 P</t>
  </si>
  <si>
    <t>PRORAB 800</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</si>
  <si>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36-120 A, 3,9 kW, 0,6-0,8 мм, коробка</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</si>
  <si>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45-140 A, 4,7 kW, 0,6-0,8 мм, коробка</t>
  </si>
  <si>
    <t>Сварочный аппарат для дуговой газоэлектрической сварки (MAG) углеродистой и низколегированной стали в углекислом газе CO2 или смеси газов Аргон/CO2, с использованием цельной или трубчатой сварочной проволоки 220 V, 60-160 A, 5,7 kW, 0,6-1,0 мм, коробка</t>
  </si>
  <si>
    <t>Электрические цепные пилы</t>
  </si>
  <si>
    <t>EC 8340 P</t>
  </si>
  <si>
    <t>EC 8345 P</t>
  </si>
  <si>
    <t xml:space="preserve">Пила электрическая цепная 2,2 кВт, 7600 об/мин, цепь OREGON (серия 91 низкопрофильная, шаг цепи 3/8",  посадка 1,3 мм, 57 звеньев),  шина 40 см OREGON (160SDEA041), коробка </t>
  </si>
  <si>
    <t xml:space="preserve">Пила электрическая цепная 2,2 кВт, 7600 об/мин, цепь OREGON (серия 91 низкопрофильная, шаг цепи 3/8",  посадка 1,3 мм, 62 звена),  шина 45 см OREGON (180SDEA041), коробка </t>
  </si>
  <si>
    <t>Станок рейсмусовый, 1800 Ватт, напряжение питания 220 В, количество оборотов в минуту 9000, ширина строгания 330 мм, глубина строгания 0-3 мм, максимальная толщина заготовки 5-150 мм, коробка</t>
  </si>
  <si>
    <t>С-6010</t>
  </si>
  <si>
    <t>1112 B1N</t>
  </si>
  <si>
    <t>1112 K2NS</t>
  </si>
  <si>
    <r>
      <t xml:space="preserve">Аккумуляторный шуруповерт, напряжение питания 12 В, емкость аккумулятора 1.3 А*час количество оборотов 0-550 об/мин, </t>
    </r>
    <r>
      <rPr>
        <b/>
        <sz val="7"/>
        <rFont val="Arial Cyr"/>
        <family val="0"/>
      </rPr>
      <t>1 аккумулятор</t>
    </r>
    <r>
      <rPr>
        <sz val="6"/>
        <rFont val="Arial Cyr"/>
        <family val="0"/>
      </rPr>
      <t xml:space="preserve">, зарядное устройство, время зарядки аккумулятора 3-5ч, </t>
    </r>
    <r>
      <rPr>
        <b/>
        <sz val="7"/>
        <rFont val="Arial Cyr"/>
        <family val="0"/>
      </rPr>
      <t>коробка</t>
    </r>
  </si>
  <si>
    <r>
      <t xml:space="preserve">Аккумуляторный шуруповерт, напряжение питания 12 В, емкость аккумулятора 1,3 А*час, количество оборотов 0-550 об/мин, 2 аккумулятора, зарядное устройство, время зарядки аккумулятора 3-5 ч, </t>
    </r>
    <r>
      <rPr>
        <b/>
        <sz val="7"/>
        <rFont val="Arial Cyr"/>
        <family val="0"/>
      </rPr>
      <t xml:space="preserve">с набором аксесcуаров </t>
    </r>
    <r>
      <rPr>
        <sz val="6"/>
        <rFont val="Arial Cyr"/>
        <family val="0"/>
      </rPr>
      <t xml:space="preserve">(фонарик на батарейках, магнитный удлинитель для бит, отвертка для бит, 33 биты, 20 сверел, 2 перьевых сверла по дереву, 18 торцовочных ключей, отвертка с Т-образной рукояткой торцевая), кейс </t>
    </r>
  </si>
  <si>
    <t>снято с производства</t>
  </si>
  <si>
    <r>
      <t xml:space="preserve">Алмазный  круг, с режущей  </t>
    </r>
    <r>
      <rPr>
        <b/>
        <sz val="7"/>
        <rFont val="Arial Cyr"/>
        <family val="0"/>
      </rPr>
      <t>сегментной кромкой</t>
    </r>
    <r>
      <rPr>
        <sz val="6"/>
        <rFont val="Arial Cyr"/>
        <family val="0"/>
      </rPr>
      <t xml:space="preserve"> ,  высота сегмента 7 мм, ширина реза 2 мм, диаметр круга 115 мм, диаметр посадочного отверстия 22,23 мм, коробка</t>
    </r>
  </si>
  <si>
    <r>
      <t xml:space="preserve">Алмазный  круг, с режущей  </t>
    </r>
    <r>
      <rPr>
        <b/>
        <sz val="7"/>
        <rFont val="Arial Cyr"/>
        <family val="0"/>
      </rPr>
      <t>сегментной кромкой</t>
    </r>
    <r>
      <rPr>
        <sz val="6"/>
        <rFont val="Arial Cyr"/>
        <family val="0"/>
      </rPr>
      <t xml:space="preserve"> ,  высота сегмента 7 мм, ширина реза 2,2 мм, диаметр круга 125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</si>
  <si>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125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</si>
  <si>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150 мм, диаметр посадочного отверстия 22,23 мм, коробка</t>
    </r>
  </si>
  <si>
    <r>
      <t xml:space="preserve">Алмазная чашка </t>
    </r>
    <r>
      <rPr>
        <b/>
        <sz val="7"/>
        <rFont val="Arial Cyr"/>
        <family val="0"/>
      </rPr>
      <t>TURBO</t>
    </r>
    <r>
      <rPr>
        <sz val="6"/>
        <rFont val="Arial Cyr"/>
        <family val="0"/>
      </rPr>
      <t>, размер сегмента  5*20 мм, диаметр 180 мм, диаметр посадочного отверстия 22,23 мм, коробка</t>
    </r>
  </si>
  <si>
    <r>
      <t xml:space="preserve">Алмазная чашка </t>
    </r>
    <r>
      <rPr>
        <b/>
        <sz val="6"/>
        <rFont val="Arial Cyr"/>
        <family val="0"/>
      </rPr>
      <t>двухрядная</t>
    </r>
    <r>
      <rPr>
        <sz val="6"/>
        <rFont val="Arial Cyr"/>
        <family val="0"/>
      </rPr>
      <t>, размер сегмента  5*8*30 мм, диаметр 125 мм, диаметр посадочного отверстия 22,23 мм, коробка</t>
    </r>
  </si>
  <si>
    <r>
      <t xml:space="preserve">Алмазный  круг </t>
    </r>
    <r>
      <rPr>
        <b/>
        <sz val="7"/>
        <rFont val="Arial Cyr"/>
        <family val="0"/>
      </rPr>
      <t>TURBO</t>
    </r>
    <r>
      <rPr>
        <sz val="6"/>
        <rFont val="Arial Cyr"/>
        <family val="0"/>
      </rPr>
      <t>, с режущей  сплошной кромкой ,  высота сегмента 7 мм, ширина реза 2,6 мм, диаметр круга 230 мм, диаметр посадочного отверстия 22,23 мм, коробка</t>
    </r>
  </si>
  <si>
    <t>Алмазные чашки</t>
  </si>
  <si>
    <r>
      <t xml:space="preserve">Дрель 400W, 0-2800 об/мин, 10 mm </t>
    </r>
    <r>
      <rPr>
        <b/>
        <sz val="8"/>
        <rFont val="Arial Cyr"/>
        <family val="0"/>
      </rPr>
      <t>бзп</t>
    </r>
    <r>
      <rPr>
        <sz val="6"/>
        <rFont val="Arial Cyr"/>
        <family val="0"/>
      </rPr>
      <t>, коробка</t>
    </r>
  </si>
  <si>
    <r>
      <t xml:space="preserve">Перфоратор </t>
    </r>
    <r>
      <rPr>
        <b/>
        <sz val="7"/>
        <rFont val="Arial Cyr"/>
        <family val="0"/>
      </rPr>
      <t>SDS-MAX</t>
    </r>
    <r>
      <rPr>
        <sz val="6"/>
        <rFont val="Arial Cyr"/>
        <family val="0"/>
      </rPr>
      <t>, 1050W, 550 об/мин, 3000 уд/мин, прорезиненная ручка, дополнительная ручка, пика SDS max 280 мм, зубило SDS max 25*280 мм, 3 бура SDS max, кейс</t>
    </r>
  </si>
  <si>
    <r>
      <t>Торцовочная пила, напряжение питания 230 В, мощность 1400 Вт, количество оборотов без нагрузки 5800 об/мин,</t>
    </r>
    <r>
      <rPr>
        <b/>
        <sz val="6"/>
        <rFont val="Arial Cyr"/>
        <family val="0"/>
      </rPr>
      <t xml:space="preserve"> </t>
    </r>
    <r>
      <rPr>
        <b/>
        <sz val="7"/>
        <color indexed="18"/>
        <rFont val="Arial Cyr"/>
        <family val="0"/>
      </rPr>
      <t>передача ременная</t>
    </r>
    <r>
      <rPr>
        <sz val="6"/>
        <color indexed="10"/>
        <rFont val="Arial Cyr"/>
        <family val="0"/>
      </rPr>
      <t xml:space="preserve">, </t>
    </r>
    <r>
      <rPr>
        <sz val="6"/>
        <rFont val="Arial Cyr"/>
        <family val="0"/>
      </rPr>
      <t>пильный диск диаметром 255 мм,  максимальная глубина реза 70х126 мм, коробка</t>
    </r>
  </si>
  <si>
    <r>
      <t xml:space="preserve">Торцовочная пила, напряжение питания 230 В, мощность 1400 Вт, количество оборотов без нагрузки 5800 об/мин, </t>
    </r>
    <r>
      <rPr>
        <b/>
        <sz val="7"/>
        <color indexed="18"/>
        <rFont val="Arial Cyr"/>
        <family val="0"/>
      </rPr>
      <t>передача ременная</t>
    </r>
    <r>
      <rPr>
        <sz val="6"/>
        <rFont val="Arial Cyr"/>
        <family val="0"/>
      </rPr>
      <t>, пильный диск диаметром 255 мм,  максимальная глубина реза 64х140 мм, коробка</t>
    </r>
  </si>
  <si>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1000 об/мин, давление 8 бар, производительность 353 л/мин,  объем ресивера 50 л, коробка</t>
    </r>
  </si>
  <si>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1000 об/мин, давление 8 бар, производительность 353 л/мин,  объем ресивера 100 л, коробка</t>
    </r>
  </si>
  <si>
    <r>
      <t>Пила  дисковая 1600 W, 190 mm,5000 об/мин, ,боковой упор, 2 ключа,</t>
    </r>
    <r>
      <rPr>
        <b/>
        <sz val="7.8"/>
        <rFont val="Arial Cyr"/>
        <family val="0"/>
      </rPr>
      <t xml:space="preserve"> </t>
    </r>
    <r>
      <rPr>
        <b/>
        <sz val="8"/>
        <color indexed="18"/>
        <rFont val="Arial Cyr"/>
        <family val="0"/>
      </rPr>
      <t>лазер</t>
    </r>
    <r>
      <rPr>
        <sz val="7.8"/>
        <rFont val="Arial Cyr"/>
        <family val="0"/>
      </rPr>
      <t xml:space="preserve">, </t>
    </r>
    <r>
      <rPr>
        <sz val="6"/>
        <rFont val="Arial"/>
        <family val="2"/>
      </rPr>
      <t>коробка</t>
    </r>
    <r>
      <rPr>
        <sz val="6"/>
        <color indexed="14"/>
        <rFont val="Times New Roman"/>
        <family val="1"/>
      </rPr>
      <t xml:space="preserve"> </t>
    </r>
  </si>
  <si>
    <t>Зарядное устройство, для зарядки свинцовых аккумуляторных батарей, используемых для двигателей,  220 V, 310 W, 12 / 24 V, Ток зарядки 10 А, ток ускоренной зарядки 14 А, коробка</t>
  </si>
  <si>
    <t>Пускозарядное устройство, для зарядки свинцовых аккумуляторных батарей, используемых для двигателей и запуска двигателей,  220 V, 950 W, 12 / 24 V,  Ток зарядки 30 А, ток ускоренной зарядки 75 A, ток пуска двигателя 300 А, коробка</t>
  </si>
  <si>
    <t>1112 K2L</t>
  </si>
  <si>
    <t>EH 2</t>
  </si>
  <si>
    <t>EH 3</t>
  </si>
  <si>
    <t>EH 5</t>
  </si>
  <si>
    <t>Тепловентилятор 220 В, 2 кВт, 180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</si>
  <si>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Тепловентилятор 220 В, 3 кВт, 300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</si>
  <si>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Тепловентилятор 380 В, 5 кВт, 400 м.куб/час, нагревательный элемент - тен, термозащита, 2 режима нагрева, продолжительность работы не более 24 часов, продолжительность паузы не менее 2 часов, коробка</t>
  </si>
  <si>
    <t>Модель</t>
  </si>
  <si>
    <t>Описание</t>
  </si>
  <si>
    <t>Цена</t>
  </si>
  <si>
    <t>Кол-во в упаковке</t>
  </si>
  <si>
    <t>Перфораторы</t>
  </si>
  <si>
    <t xml:space="preserve">2402 K </t>
  </si>
  <si>
    <t>Перфоратор  920w, 2.2 Дж, 3 режима, 0-980 об/мин, 0-5180 уд/мин, SDS+, прорезиненная ручка, дополнительная ручка, патрон с ключом + переходник с посадки SDS+ на патрон, пика SDS+ 250 мм, зубило SDS+ 20*250 мм, 3 бура SDS+, кейс</t>
  </si>
  <si>
    <t>5 шт в 1 коробке</t>
  </si>
  <si>
    <t xml:space="preserve">2403 K </t>
  </si>
  <si>
    <t>2404 К</t>
  </si>
  <si>
    <t>Перфоратор 950w, 4,3 Дж, 3 режима, 0-800 об/мин, 0-3150 уд/мин, SDS+, прорезиненная ручка, дополнительная ручка, патрон с ключом + переходник с посадки SDS+ на патрон, пика SDS+ 250 мм, зубило SDS+ 20*250 мм, 3 бура SDS+, кейс</t>
  </si>
  <si>
    <t>3 шт в 1 коробке</t>
  </si>
  <si>
    <t>Ударные дрели</t>
  </si>
  <si>
    <t>Ударная дрель 550 W, 0-2800 об/мин, 13 mm обп,   прорезиненная ручка, дополнительная ручка, ограничитель глубины, коробка</t>
  </si>
  <si>
    <t>10 шт в 1 коробке</t>
  </si>
  <si>
    <t>2520 K</t>
  </si>
  <si>
    <t>PRORAB 4500 EB</t>
  </si>
  <si>
    <t>PRORAB 5500 EB</t>
  </si>
  <si>
    <t>Установка электрогенераторная с двигателем внутреннего сгорания, номинальная мощность 2,00 кВт, максимальная мощность  2,20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маслянного бака 0,6 л, время непрерывной работы 13 часов, коробка</t>
  </si>
  <si>
    <t>Установка электрогенераторная с двигателем внутреннего сгорания, номинальная мощность 0,65 кВт, максимальная мощность  0,8  кВт, бензиновый, одноцилиндровый, двухтактный двигатель, ручной стартер, выходное переменное напряжение 220 В, постоянное выходное напряжение 12 В, объем топливного бака 4 л, время непрерывной работы 5 часов, коробка</t>
  </si>
  <si>
    <t>1824 K2</t>
  </si>
  <si>
    <t>1828 K2</t>
  </si>
  <si>
    <t>PC 8645 P</t>
  </si>
  <si>
    <t>Установка электрогенераторная с двигателем внутреннего сгорания, номинальная мощность 2,50 кВт, максимальная мощность  2,80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маслянного бака 0,6 л, время непрерывной работы 11 часов, коробка</t>
  </si>
  <si>
    <t>24X500</t>
  </si>
  <si>
    <t>25X350</t>
  </si>
  <si>
    <t>28X450</t>
  </si>
  <si>
    <t>28X800</t>
  </si>
  <si>
    <t>30X450</t>
  </si>
  <si>
    <t>30X500</t>
  </si>
  <si>
    <t>30X800</t>
  </si>
  <si>
    <t>Набор струбцин из 3 штук, ширина развода губок 25/50/75 мм</t>
  </si>
  <si>
    <t>Плиткорез ручной, максимальный размер плитки 330 мм, коробка</t>
  </si>
  <si>
    <t>Плиткорез ручной, максимальный размер плитки 400 мм, коробка</t>
  </si>
  <si>
    <t>Стойки, тиски</t>
  </si>
  <si>
    <t>Ручные плиткорезы</t>
  </si>
  <si>
    <t>Ручной инструмент</t>
  </si>
  <si>
    <t xml:space="preserve">Стусло с ножовкой </t>
  </si>
  <si>
    <t>Стусло с ножовкой, стационарное, коробка</t>
  </si>
  <si>
    <t xml:space="preserve">8024/14 </t>
  </si>
  <si>
    <t>8024/15</t>
  </si>
  <si>
    <t>8024/18</t>
  </si>
  <si>
    <t>8024/20</t>
  </si>
  <si>
    <t>8038/10</t>
  </si>
  <si>
    <t>8031/1</t>
  </si>
  <si>
    <t>8031/2</t>
  </si>
  <si>
    <t>Миникраскораспылитель (аэрограф), сопло 0,35 мм, давление 1,0-3,5 атм, расход воздуха 57 л/мин, шланг 1,5 м, коробка</t>
  </si>
  <si>
    <t>Сопло для краскораспылителя 1,4 мм, блистер</t>
  </si>
  <si>
    <t>Сопло для краскораспылителя 1,5 мм, блистер</t>
  </si>
  <si>
    <t>Сопло для краскораспылителя 2,0 мм, блистер</t>
  </si>
  <si>
    <t>Краскораспылитель, нижний бачок 1 л, сопло 1,5 мм, давление 3-4 атм, расход воздуха 120-200 л/мин, коробка</t>
  </si>
  <si>
    <t>Краскораспылитель, верхний бачок 0,6 л, сопло 1,5 мм, давление 4,5-6 атм, расход воздуха 120-200 л/мин, коробка</t>
  </si>
  <si>
    <t>Пистолет-распылитель текстурный, бачок 5 л, сопло 4,5 мм, давление 3-4 атм, расход воздуха 170-250 л/мин, коробка</t>
  </si>
  <si>
    <t>Пистолет-распылитель текстурный, бачок 6 л, давление 3-4 атм, расход воздуха 170-250 л/мин, коробка</t>
  </si>
  <si>
    <t>Пистолет продувочный, давление 6 атм, расход воздуха 0-400 л/мин, блистер</t>
  </si>
  <si>
    <t>Пистолет моющий, бачок 0,75 л, давление 2-4 атм, расход воздуха 134 л/мин, коробка</t>
  </si>
  <si>
    <t>Пистолет пескоструйный, бачок 0,75 л, давление 2-4 атм, расход воздуха 134 л/мин, коробка</t>
  </si>
  <si>
    <t>Пистолет для подкачки автошин с манометром, максимальное давление 10 атм, блистер</t>
  </si>
  <si>
    <t>Регулятор давления с манометром, максимальное давление 0-7 атм, коробка</t>
  </si>
  <si>
    <t>Лубрикатор, коробка</t>
  </si>
  <si>
    <t>Фильтр влагоотделитель, коробка</t>
  </si>
  <si>
    <t>Переходник быстросъемный F x F 1/4", блистер</t>
  </si>
  <si>
    <t>Переходник быстросъемный М x F 1/4", блистер</t>
  </si>
  <si>
    <t>Переходник быстросъемный F x M 1/4", блистер</t>
  </si>
  <si>
    <t>Переходник быстросъемный М x М 1/4", блистер</t>
  </si>
  <si>
    <t>Переходник быстросъемный М x М Ø6,35 мм, блистер</t>
  </si>
  <si>
    <t>Переходник быстросъемный F x М Ø6,35 мм, блистер</t>
  </si>
  <si>
    <t>Набор: краскораспылитель с нижним бачком, пистолет моющий, пистолет продувочный, пистолет для подкачки автошин, шланг спиральный длиной 5 м, коробка</t>
  </si>
  <si>
    <t>Набор: краскораспылитель с верхним бачком, пистолет моющий, пистолет продувочный, пистолет для подкачки автошин, шланг спиральный длиной 5 м, коробка</t>
  </si>
  <si>
    <t>Шланг спиральный с быстросъемными соединителями (полиэтилен), диаметр 5х8 мм, длина 10 м, давление 8 атм</t>
  </si>
  <si>
    <t>Сопло для краскораспылителя 1,8 мм, блистер</t>
  </si>
  <si>
    <t>2 шт в коробке</t>
  </si>
  <si>
    <t>30 шт в коробке</t>
  </si>
  <si>
    <t>4 шт в коробке</t>
  </si>
  <si>
    <t>Красконагнетательный бак с краскораспылителем, бак 10 л, сопло 1,5 мм, давление 3,5 атм, расход воздуха 280-300 л/мин, в комплекте с краскопультом, коробка</t>
  </si>
  <si>
    <t>Пневмооборудование</t>
  </si>
  <si>
    <r>
      <t xml:space="preserve">Дрель 400W, 0-2800 об/мин, 10 mm </t>
    </r>
    <r>
      <rPr>
        <b/>
        <sz val="8"/>
        <rFont val="Arial Cyr"/>
        <family val="0"/>
      </rPr>
      <t>патрон с ключом</t>
    </r>
    <r>
      <rPr>
        <sz val="6"/>
        <rFont val="Arial Cyr"/>
        <family val="0"/>
      </rPr>
      <t>, коробка</t>
    </r>
  </si>
  <si>
    <t>Дрель 1050 Вт, 0-550/0-850 об/мин, патрон ключевой 16 мм, реверс, коробка</t>
  </si>
  <si>
    <t>Дрель 1050 Вт, 0-550 об/мин, патрон с ключом 16 мм, реверс, коробка</t>
  </si>
  <si>
    <t>20167 S</t>
  </si>
  <si>
    <t>Леска для триммеров 2,0 мм, 167 м, сечение звезда, катушка</t>
  </si>
  <si>
    <t>24114 S</t>
  </si>
  <si>
    <t>Леска для триммеров 2,4 мм, 114 м, сечение звезда, катушка</t>
  </si>
  <si>
    <t>20454 S</t>
  </si>
  <si>
    <t>Леска для триммеров 2,0 мм, 454 м, сечение звезда, катушка</t>
  </si>
  <si>
    <t>24309 S</t>
  </si>
  <si>
    <t>Леска для триммеров 2,4 мм, 309 м, сечение звезда, катушка</t>
  </si>
  <si>
    <t>30200 S</t>
  </si>
  <si>
    <t>Леска для триммеров 3,0 мм, 200 м, сечение звезда, катушка</t>
  </si>
  <si>
    <t>20349 SQD</t>
  </si>
  <si>
    <t>24239 SQD</t>
  </si>
  <si>
    <t>30153 SQD</t>
  </si>
  <si>
    <t>Пистолет продувочный с удлиненным соплом 200 мм, давление 6 атм, расход воздуха 0-400 л/мин, блистер</t>
  </si>
  <si>
    <t>Токарные станки</t>
  </si>
  <si>
    <t>Станок токарный, 750 Вт, частота оборотов шпинделя 500-2000 об/мин, максимальная заготовка 1075*350 мм, коробка</t>
  </si>
  <si>
    <t>Станок токарный, 550 Вт, частота оборотов шпинделя 500-2000 об/мин, максимальная заготовка 900*300 мм, коробка</t>
  </si>
  <si>
    <t>Станок токарный, 370 Вт, частота оборотов шпинделя 500-3150 об/мин, максимальная заготовка 450*250 мм, коробка</t>
  </si>
  <si>
    <t>Станок токарный, 250 Вт, частота оборотов шпинделя 750-3200 об/мин, максимальная заготовка 300*200 мм, коробка</t>
  </si>
  <si>
    <t>8901/10</t>
  </si>
  <si>
    <t>Насос вибрационный, мощность 200 Вт, производительность 18 л/мин , верхний забор воды, максимальная высота подъема 50 м, длина шнура питания 10 м, коробка.</t>
  </si>
  <si>
    <t>8902/10</t>
  </si>
  <si>
    <t>Насос вибрационный, мощность 280 Вт, производительность 18 л/мин , верхний забор воды, максимальная высота подъема 72 м, длина шнура питания 10 м, коробка.</t>
  </si>
  <si>
    <t>8903/10</t>
  </si>
  <si>
    <t>Насос вибрационный, мощность 280 Вт, производительность 18 л/мин , нижний забор воды, максимальная высота подъема 72 м, длина шнура питания 10 м, коробка.</t>
  </si>
  <si>
    <t>8903/16</t>
  </si>
  <si>
    <t>Насос вибрационный, мощность 280 Вт, производительность 18 л/мин , нижний забор воды, максимальная высота подъема 72 м, длина шнура питания 16 м, коробка.</t>
  </si>
  <si>
    <t>8903/25</t>
  </si>
  <si>
    <t>Насос вибрационный, мощность 280 Вт, производительность 18 л/мин , нижний забор воды, максимальная высота подъема 72 м, длина шнура питания 25 м, коробка.</t>
  </si>
  <si>
    <t>8903/40</t>
  </si>
  <si>
    <t>Насос вибрационный, мощность 280 Вт, производительность 18 л/мин , нижний забор воды, максимальная высота подъема 72 м, длина шнура питания 40 м, коробка.</t>
  </si>
  <si>
    <t>8904/10</t>
  </si>
  <si>
    <t>Насос вибрационный, мощность 300 Вт, производительность 24 л/мин , нижний забор воды, максимальная высота подъема 72 м, длина шнура питания 10 м, коробка.</t>
  </si>
  <si>
    <t>8904/16</t>
  </si>
  <si>
    <t>Насос вибрационный, мощность 300 Вт, производительность 24 л/мин , нижний забор воды, максимальная высота подъема 72 м, длина шнура питания 16 м, коробка.</t>
  </si>
  <si>
    <t>Насос вихревой центробежный, мощность 420 Вт, производительность 55 л/мин, максимальная высота подъема 20 м, коробка.</t>
  </si>
  <si>
    <t>Насос вихревой центробежный, мощность 500 Вт, производительность 60 л/мин, максимальная высота подъема 21 м, коробка.</t>
  </si>
  <si>
    <t>6 шт коробке</t>
  </si>
  <si>
    <t>Насосы вибрационные погружные</t>
  </si>
  <si>
    <t>Насосы вихревые</t>
  </si>
  <si>
    <t>GT 55 B</t>
  </si>
  <si>
    <t>GT 65 B</t>
  </si>
  <si>
    <t>Шланги</t>
  </si>
  <si>
    <t>Всасывающий комплект с фитингами, длина 10 м, коробка</t>
  </si>
  <si>
    <t>Фильтр грубой очистки, размеры 1"x1"x9", коробка</t>
  </si>
  <si>
    <t>Фильтр грубой очистки, размеры 1"x1"x5", коробка</t>
  </si>
  <si>
    <t>Аксессуары к насосам и насосным станциям</t>
  </si>
  <si>
    <t>Настольный электрический лобзик, 85 Ватт, напряжение питания 220 В, скорость движения пилки в минуту 1450, максимальная толщина заготовки 50 мм, коробка</t>
  </si>
  <si>
    <t>Дисковый распиловочный станок, 1000 Ватт, напряжение питания 220 В, количество оборотов в минуту 2950, диаметр рабочего диска 205 мм, максимальная глубина реза 43 мм, коробка</t>
  </si>
  <si>
    <t>Дисковый распиловочный станок, 1500 Ватт, напряжение питания 220 В, количество оборотов в минуту 4500, диаметр рабочего диска 254 мм, максимальная глубина реза 80 мм, коробка</t>
  </si>
  <si>
    <t xml:space="preserve">С-5602 </t>
  </si>
  <si>
    <t xml:space="preserve">С-5603 </t>
  </si>
  <si>
    <t>Ленточная пила, 350 Ватт, напряжение питания 220 В, скорость пильной ленты 14,7 м/с, максимальная толщина и ширина заготовки 80 и 190 мм, коробка</t>
  </si>
  <si>
    <t xml:space="preserve">Станок рейсмусовый, 1500 Ватт, напряжение питания 220 В, количество оборотов в минуту 9000, ширина строгания 318 мм, глубина строгания 0-3 мм, максимальная толщина заготовки 5-153 мм, коробка </t>
  </si>
  <si>
    <t>Станок комбинированный строгальный, 1500 Ватт, напряжение питания 220 В, количество оборотов в минуту 9000, ширина строгания 204 мм, глубина строгания 0-3 мм, коробка</t>
  </si>
  <si>
    <t>Рубанок 600 W, 82*2 mm, 17000 об/мин, прорезиненная ручка, боковой упор, ключ для установки ножей, дополнительный комплект угольных щеток, дополнительный ремень, коробка</t>
  </si>
  <si>
    <t>Рубанок 900 W, 82*3 mm, 16000 об/мин, прорезиненная ручка, боковой упор, ключ для установки ножей, дополнительный комплект угольных щеток, дополнительный ремень, коробка</t>
  </si>
  <si>
    <t>Рубанок 1200 W, 110*3,5 mm, 15000 об/мин, прорезиненная ручка, боковой упор, ключ для установки ножей, дополнительный комплект угольных щеток, дополнительный ремень, коробка</t>
  </si>
  <si>
    <t>Рубанок  750 W, 82*2 mm, 16000 об/мин, выборка четверти, прорезиненная ручка, боковой упор, ключ для установки ножей, дополнительный комплект угольных щеток, дополнительный ремень,  коробка</t>
  </si>
  <si>
    <t>Рубанок 1020 W, 82*3 mm, 16000 об/мин, прорезиненная ручка, боковой упор, ключ для установки ножей, дополнительный комплект угольных щеток, дополнительный ремень, коробка</t>
  </si>
  <si>
    <t>Ленточная шлифовальная машина 900 W, 76*533 mm, 200-380 об/мин,  прорезиненная ручка, пылесборный мешок, дополнительный комплект угольных щеток, коробка</t>
  </si>
  <si>
    <t>Ленточная шлифовальная машина 810 W, 76*533 mm, 200-380 об/мин,  прорезиненная ручка, пылесборный мешок, дополнительный комплект угольных щеток, коробка</t>
  </si>
  <si>
    <t>Ленточная шлифовальная машина 1100 W, 100*610 mm, 380 об/мин,  прорезиненная ручка, пылесборный мешок, дополнительный комплект угольных щеток, коробка</t>
  </si>
  <si>
    <t>1512 K2</t>
  </si>
  <si>
    <t>1514 K2</t>
  </si>
  <si>
    <t>1518 K2</t>
  </si>
  <si>
    <t>Аккумуляторный шуруповерт, напряжение питания  12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</si>
  <si>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14,4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</si>
  <si>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18 В, емкость аккумулятора 1.3 А*час, патрон быстрозажимной 10 мм, количество оборотов 0-550 об/мин, 2 аккумулятора, зарядное устройство,  время зарядки аккумулятора 3-5 ч,  кейс</t>
  </si>
  <si>
    <t>1422 K2</t>
  </si>
  <si>
    <t>1424 K2</t>
  </si>
  <si>
    <t>1428 K2</t>
  </si>
  <si>
    <t>Аккумуляторный шуруповерт, напряжение питания  12В, емкость аккумулятора 1.3 А*час, патрон быстрозажимной 13 мм полуметаллический, количество оборотов 0-400/0-1150 об/мин, 2 аккумулятора, зарядное устройство,  время зарядки аккумулятора 3-5 ч, LCD дисплей, кейс</t>
  </si>
  <si>
    <t>Аккумуляторный шуруповерт, напряжение питания  14,4 В, емкость аккумулятора 1.3 А*час, патрон быстрозажимной 13 мм полуметаллический, количество оборотов 0-400/0-1150 об/мин,  2 аккумулятора, зарядное устройство,  время зарядки аккумулятора 3-5 ч, жидкокристаллический дисплей,  кейс</t>
  </si>
  <si>
    <t>Аккумуляторный шуруповерт,  напряжение питания  18 В, емкость аккумулятора 1.3 А*час, патрон быстрозажимной 13 мм полуметаллический, количество оборотов 0-400 / 0-1150 об/мин,  2 аккумулятора, зарядное устройство,  время зарядки аккумулятора 3-5 ч, жидкокристаллический дисплей,  кейс</t>
  </si>
  <si>
    <t>1112 K2N</t>
  </si>
  <si>
    <t>1114 K2N</t>
  </si>
  <si>
    <t>1118 K2N</t>
  </si>
  <si>
    <t>Аккумуляторный шуруповерт, напряжение питания 12 В, емкость аккумулятора 1,3 А*час,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</si>
  <si>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14,4 В, емкость аккумулятора 1.3 А*час, количество оборотов 0-550 об/мин,  2 аккумулятора, зарядное устройство, время зарядки аккумулятора 3-5 ч,  кейс</t>
  </si>
  <si>
    <t>Аккумуляторный шуруповерт, напряжение питания  18 В, емкость аккумулятора 1.3 А*час, количество оборотов 0-900 об/мин, 2 аккумулятора, зарядное устройство, время зарядки аккумулятора 3-5 ч, кейс</t>
  </si>
  <si>
    <t>Сварочный аппарат для дуговой сварки, выполнен специально для сварки ММА при постоянном токе (DC)(ИНВЕРТЕР): напряжение питания 220 В, ток сварки 20-220 A, мощность 7,1 кВА, диаметр электрода 1,6-4 mm, коробка</t>
  </si>
  <si>
    <t>Рубанок  710 W, 82*2 mm, 16000 об/мин,  прорезиненная ручка, боковой упор, ключ для установки ножей, дополнительный комплект угольных щеток, дополнительный ремень, коробка</t>
  </si>
  <si>
    <t>Виброшлифовальные машины</t>
  </si>
  <si>
    <t>Машина ручная электрическая шлифовальная  150 W, 90*187 mm, 10000 об/мин,   прорезиненная ручка, переходник для пылесоса, шкурка, коробка</t>
  </si>
  <si>
    <t>Ленточные шлифовальные машины</t>
  </si>
  <si>
    <t>1 шт коробке</t>
  </si>
  <si>
    <t>6211 К</t>
  </si>
  <si>
    <t>Фрезер 1020 W, 11500-28500 об/мин, 6/8 цанга, 12 фрез в комплекте, кейс</t>
  </si>
  <si>
    <t>6214 K</t>
  </si>
  <si>
    <t>Фрезер 2050 W, 6000-22000 об/мин, 8/12 цанга, 12 фрез в комплекте, кейс</t>
  </si>
  <si>
    <t>6301 К</t>
  </si>
  <si>
    <t>Абразивно-шлифовальная продукция</t>
  </si>
  <si>
    <t xml:space="preserve"> Ленты шлифовальные для ленточных шлифовальных машин</t>
  </si>
  <si>
    <t xml:space="preserve"> Лента 3 шт , размер  75 X457, зерно 24</t>
  </si>
  <si>
    <t xml:space="preserve"> Лента 3 шт , размер  75 X457, зерно 36</t>
  </si>
  <si>
    <t>110 шт в коробке</t>
  </si>
  <si>
    <t xml:space="preserve"> Лента 3 шт , размер  75 X457, зерно 40</t>
  </si>
  <si>
    <t xml:space="preserve"> Лента 3 шт , размер  75 X457, зерно 60</t>
  </si>
  <si>
    <t xml:space="preserve"> Лента 3 шт , размер  75 X457, зерно 80</t>
  </si>
  <si>
    <t xml:space="preserve"> Лента 3 шт , размер  75 X457, зерно 100</t>
  </si>
  <si>
    <t xml:space="preserve"> Лента 3 шт , размер  75 X457, зерно 120</t>
  </si>
  <si>
    <t xml:space="preserve"> Лента 3 шт , размер  75 X457, зерно 150</t>
  </si>
  <si>
    <t xml:space="preserve"> Лента 3 шт , размер  75 X457, зерно 180</t>
  </si>
  <si>
    <t xml:space="preserve"> Лента 3 шт , размер  75 X457, зерно 280</t>
  </si>
  <si>
    <t xml:space="preserve"> Лента 3 шт , размер  75 X457, зерно 320</t>
  </si>
  <si>
    <t xml:space="preserve"> Лента    3 шт , размер 75*533, зерно 24</t>
  </si>
  <si>
    <t xml:space="preserve"> Лента    3 шт , размер 75*533, зерно 36</t>
  </si>
  <si>
    <t xml:space="preserve"> Лента    3 шт , размер 75*533, зерно 40</t>
  </si>
  <si>
    <t xml:space="preserve"> Лента    3 шт , размер 75*533, зерно 60</t>
  </si>
  <si>
    <t xml:space="preserve"> Лента    3 шт , размер 75*533, зерно 80</t>
  </si>
  <si>
    <t xml:space="preserve"> Лента    3 шт , размер 75*533, зерно100</t>
  </si>
  <si>
    <t xml:space="preserve"> Лента    3 шт , размер 75*533, зерно 120</t>
  </si>
  <si>
    <t xml:space="preserve"> Лента    3 шт , размер 75*533, зерно150</t>
  </si>
  <si>
    <t xml:space="preserve"> Лента    3 шт , размер 75*533, зерно 180</t>
  </si>
  <si>
    <t xml:space="preserve"> Лента    3 шт , размер 75*533, зерно 280</t>
  </si>
  <si>
    <t xml:space="preserve"> Лента    3 шт , размер 75*533, зерно 320</t>
  </si>
  <si>
    <t xml:space="preserve"> Лента  3 шт , размер 100*610, зерно 24</t>
  </si>
  <si>
    <t xml:space="preserve"> Лента  3 шт , размер 100*610, зерно 36</t>
  </si>
  <si>
    <t xml:space="preserve"> Лента  3 шт , размер 100*610, зерно 40</t>
  </si>
  <si>
    <t xml:space="preserve"> Лента  3 шт , размер 100*610, зерно 60</t>
  </si>
  <si>
    <t xml:space="preserve"> Лента  3 шт , размер 100*610, зерно 80</t>
  </si>
  <si>
    <t xml:space="preserve"> Лента  3 шт , размер 100*610, зерно 100</t>
  </si>
  <si>
    <t xml:space="preserve"> Лента  3 шт , размер 100*610, зерно120</t>
  </si>
  <si>
    <t xml:space="preserve"> Лента  3 шт , размер 100*610, зерно 150</t>
  </si>
  <si>
    <t xml:space="preserve"> Лента  3 шт , размер 100*610, зерно 180</t>
  </si>
  <si>
    <t xml:space="preserve"> Лента  3 шт , размер 100*610, зерно220</t>
  </si>
  <si>
    <t xml:space="preserve"> Лента  3 шт , размер 100*610, зерно 280</t>
  </si>
  <si>
    <t xml:space="preserve"> Лента  3 шт , размер 100*610, зерно 320</t>
  </si>
  <si>
    <t xml:space="preserve"> Лента 10шт , размер  75 X457, зерно 24</t>
  </si>
  <si>
    <t xml:space="preserve"> Лента 10шт , размер  75 X457, зерно36</t>
  </si>
  <si>
    <t xml:space="preserve"> Лента 10шт , размер  75 X457, зерно 40</t>
  </si>
  <si>
    <t xml:space="preserve"> Лента 10шт , размер  75 X457, зерно 60</t>
  </si>
  <si>
    <t xml:space="preserve"> Лента 10шт , размер  75 X457, зерно80</t>
  </si>
  <si>
    <t xml:space="preserve"> Лента 10шт , размер  75 X457, зерно 100</t>
  </si>
  <si>
    <t xml:space="preserve"> Лента 10шт , размер  75 X457, зерно 120</t>
  </si>
  <si>
    <t>Аккумуляторная дрель-шуруповерт  18 V, 0-400 / 0-1150 об/мин, 19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</si>
  <si>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1322K2</t>
  </si>
  <si>
    <t>Аккумуляторная дрель-шуруповерт  12 V, 0-360 / 0-1260 об/мин, 23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</si>
  <si>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1324K2</t>
  </si>
  <si>
    <t>Аккумуляторная дрель-шуруповерт  14,4 V, 0-360 / 0-1260 об/мин, 24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</si>
  <si>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1328K2</t>
  </si>
  <si>
    <t>Аккумуляторная дрель-шуруповерт  18 V, 0-360 / 0-1260 об/мин, 25 Нм, 2 аккумулятора 1.3Ah , зарядное устройство 3-5 hr, патрон быстрозажимной 1-13mm, редуктор: 23 режимов регулировки крутящего момента + режим сверления, рукоятка со специальным противоскользящим напылением, уровень, 6 сверел, 6 бит для шуруповертов, 1 магнитный держатель, кейс</t>
  </si>
  <si>
    <t>1628 K2</t>
  </si>
  <si>
    <t>Аккумуляторная дрель-шуруповерт  18 V, 0-400 / 0-1150 об/мин, 18 Нм, 2 аккумулятора 1.5Ah , зарядное устройство 1 hr, патрон быстрозажимной 1-10mm, редуктор: 20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</si>
  <si>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Угловые шлифовальные машины</t>
  </si>
  <si>
    <t>6 шт в 1 коробке</t>
  </si>
  <si>
    <t>9240 K</t>
  </si>
  <si>
    <t>Леска 1,6 мм, 15 м, сечение звезда, блистер</t>
  </si>
  <si>
    <t xml:space="preserve">1615 SB </t>
  </si>
  <si>
    <t>Леска 1,6 мм, 15 м, сечение квадрат, блистер</t>
  </si>
  <si>
    <t xml:space="preserve">1615 SQB </t>
  </si>
  <si>
    <t>Леска 2,0 мм, 15 м, сечение звезда, блистер</t>
  </si>
  <si>
    <t xml:space="preserve">2015 SB </t>
  </si>
  <si>
    <t>Леска 2,0 мм, 15 м, сечение квадрат, блистер</t>
  </si>
  <si>
    <t xml:space="preserve">2015 SQB </t>
  </si>
  <si>
    <t>Леска 2,4 мм, 12 м, сечение звезда, блистер</t>
  </si>
  <si>
    <t xml:space="preserve">2412 SB </t>
  </si>
  <si>
    <t>Леска 2,4 мм, 12 м, сечение квадрат, блистер</t>
  </si>
  <si>
    <t xml:space="preserve">2412 SQB </t>
  </si>
  <si>
    <t>Леска 3,0 мм, 12 м, сечение звезда, блистер</t>
  </si>
  <si>
    <t xml:space="preserve">3012 SB </t>
  </si>
  <si>
    <t>Леска 3,0 мм, 12 м, сечение квадрат, блистер</t>
  </si>
  <si>
    <t xml:space="preserve">3012 SQB </t>
  </si>
  <si>
    <t>Леска 1,3 мм, 15 м, сечение звезда, блистер</t>
  </si>
  <si>
    <t xml:space="preserve">1315 SB </t>
  </si>
  <si>
    <t>Леска 1,3 мм, 15 м, сечение квадрат, блистер</t>
  </si>
  <si>
    <t xml:space="preserve">1315 SQB </t>
  </si>
  <si>
    <t xml:space="preserve">1615 SQTB </t>
  </si>
  <si>
    <t xml:space="preserve">2015 SQTB </t>
  </si>
  <si>
    <t xml:space="preserve">2412 SQTB </t>
  </si>
  <si>
    <t xml:space="preserve">3012 SQTB </t>
  </si>
  <si>
    <t>120 шт в коробке</t>
  </si>
  <si>
    <t>80 шт в коробке</t>
  </si>
  <si>
    <t>Леска для триммеров</t>
  </si>
  <si>
    <t>2 шт в 1 коробке</t>
  </si>
  <si>
    <t>Лобзики</t>
  </si>
  <si>
    <t>Лобзик 400 W, глубина 55 mm, 500-3000 ход/мин,  прорезиненная ручка, пилка по дереву, коробка</t>
  </si>
  <si>
    <t>Лобзик  500 W, глубина 65 mm, 500-3000 ход/мин, 3 маят ход , боковой упор, прорезиненная ручка, переходник для пылесоса, пилка по дереву, коробка</t>
  </si>
  <si>
    <t>4302 K</t>
  </si>
  <si>
    <t>Лобзик 710 W, глубина 80 mm, 500-3000 ход/мин, 3 маят ход , боковой упор, прорезиненная ручка, набор из 3-х пилок, кейс</t>
  </si>
  <si>
    <t>4403 K</t>
  </si>
  <si>
    <t>Лобзик 750 W, глубина 100 mm, 500-3000 ход/мин, лазерный указатель, 3 маят ход , боковой упор, прорезиненная ручка, набор из 3-х пилок, кейс</t>
  </si>
  <si>
    <t>Циркулярные пилы</t>
  </si>
  <si>
    <t>Пила  дисковая 1200 W, 185 mm, 4500 об/мин,  прорезиненная ручка, боковой упор, 2 ключа, коробка</t>
  </si>
  <si>
    <t>Пила  дисковая 1600 W, 210 mm, 4500 об/мин,  прорезиненная ручка, боковой упор, 2 ключа, коробка</t>
  </si>
  <si>
    <t>Рубанки</t>
  </si>
  <si>
    <t>GST 55 ELV</t>
  </si>
  <si>
    <t>Бензиновый снегоуборочник 5,5 л.с., 4-х тактный, бензиновый двигатель, воздушное охлаждение, электрический запуск двигателя ( от аккумулятора), производительность 350м3/ч, дальность выброса снега 10-15 м, ширина уборки снега за один проход 560 мм, высота снежного покрова убираемого за один проход 510 мм, вариатор, коробка</t>
  </si>
  <si>
    <t>GST 65 ELV</t>
  </si>
  <si>
    <t>Бензиновый снегоуборочник 6,5 л.с., 4-х тактный, бензиновый двигатель, воздушное охлаждение, электрический запуск двигателя ( от аккумулятора), производительность 350м3/ч, дальность выброса снега 10-15 м, ширина уборки снега за один проход 620 мм, высота снежного покрова убираемого за один проход 510 мм, вариатор, коробка</t>
  </si>
  <si>
    <t>GST 110 EL</t>
  </si>
  <si>
    <t>Бензиновый снегоуборочник 11 л.с., 4-х тактный, бензиновый двигатель,  воздушное охлаждение, электрический запуск двигателя ( от аккумулятора), производительность 650м3/ч, дальность выброса снега 10-15 м, ширина уборки снега за один проход 700 мм, высота снежного покрова,  убираемого за один проход 545 мм, скорости: 6 вперед, 2 назад, коробка</t>
  </si>
  <si>
    <t>GST 110 ELVT</t>
  </si>
  <si>
    <t>Бензиновый снегоуборочник 11 л.с., 4-х тактный, бензиновый двигатель,  воздушное охлаждение, электрический запуск двигателя ( от аккумулятора), производительность 650м3/ч, дальность выброса снега 10-15 м, ширина уборки снега за один проход 700 мм, высота снежного покрова,  убираемого за один проход 545 мм, вариатор, коробка</t>
  </si>
  <si>
    <t>№ сертификата</t>
  </si>
  <si>
    <t>CN.АВ29.В03795</t>
  </si>
  <si>
    <t>CN.АВ29.В04139</t>
  </si>
  <si>
    <t>CN.АВ29.В06076</t>
  </si>
  <si>
    <t>CN.АВ29.В11800</t>
  </si>
  <si>
    <t>CN.АВ29.В12379</t>
  </si>
  <si>
    <t>CN.ME77.B05768</t>
  </si>
  <si>
    <t>CN.ME77.B05996</t>
  </si>
  <si>
    <t>CN.ME77.B05956</t>
  </si>
  <si>
    <t>CN.ME77.B05919</t>
  </si>
  <si>
    <t>CN.ME77.B06010</t>
  </si>
  <si>
    <t>Пильные полотна для электрических лобзиков</t>
  </si>
  <si>
    <t>PТ118А</t>
  </si>
  <si>
    <t>PТ118В</t>
  </si>
  <si>
    <t>PТ118G</t>
  </si>
  <si>
    <t>PТ218А</t>
  </si>
  <si>
    <t>PT318A</t>
  </si>
  <si>
    <t>PТ318В</t>
  </si>
  <si>
    <t>PТ127D</t>
  </si>
  <si>
    <t>PТ227D</t>
  </si>
  <si>
    <t>PТ144D</t>
  </si>
  <si>
    <t>PТ244D</t>
  </si>
  <si>
    <t>PТ101АО</t>
  </si>
  <si>
    <t>PТ101В</t>
  </si>
  <si>
    <t>PТ101BR</t>
  </si>
  <si>
    <t>PT101D</t>
  </si>
  <si>
    <t>PT301CD</t>
  </si>
  <si>
    <t>PT119B</t>
  </si>
  <si>
    <t>PТ119ВО</t>
  </si>
  <si>
    <t>PТ111С</t>
  </si>
  <si>
    <t>PТ118AF</t>
  </si>
  <si>
    <t>PТ118BF</t>
  </si>
  <si>
    <t>PT318AF</t>
  </si>
  <si>
    <t>PT318BF</t>
  </si>
  <si>
    <t>PT101BRF</t>
  </si>
  <si>
    <t>PT101BF</t>
  </si>
  <si>
    <t>PT144DF</t>
  </si>
  <si>
    <t>PT144DP</t>
  </si>
  <si>
    <t>PT301DL</t>
  </si>
  <si>
    <t>SET1</t>
  </si>
  <si>
    <t>SET2</t>
  </si>
  <si>
    <t>Пильные полотна по металлу 1,2 мм, 50 мм, для пропилов с аккуратными кромками , тонкие листы (1-3 мм), высокоэфективная быстрорежущая сталь (HSS), зубья волнистые, фрезерованные</t>
  </si>
  <si>
    <t>Пильные полотна по металлу 2 мм, 50 мм, для пропилов с аккуратными кромками , листы средней толщины (2,5-6 мм), высокоэфективная быстрорежущая сталь (HSS), зубья волнистые, фрезерованные</t>
  </si>
  <si>
    <t>Пильные полотна по металлу 0,8 мм, 50 мм, для пропилов с аккуратными кромками , очень тонкие листы (0,5-1,5 мм), высокоэфективная быстрорежущая сталь (HSS), зубья волнистые, фрезерованные</t>
  </si>
  <si>
    <t>Пильные полотна по металлу 1,2 мм, 50 мм, специально для криволинейных пропилов, тонкие листы (1-3 мм), высокоэфективная быстрорежущая сталь (HSS), зубья волнистые, фрезерованные</t>
  </si>
  <si>
    <t>Пильные полотна по металлу 1,2 мм, 110 мм, для пропилов с аккуратными кромками , тонкие листы (1-3 мм), трубы и профили, в том числе из алюминия (диаметром до 65 мм), высокоэфективная быстрорежущая сталь (HSS), зубья волнистые, фрезерованные</t>
  </si>
  <si>
    <t>Пильные полотна по металлу 2 мм, 110 мм, для точных угловых пропилов, листы средней толщины (2,5-6 мм), трубы + профили, включая алюминий (диаметром до 65 мм), высокоэфективная быстрорежущая сталь (HSS), зубья волнистые, фрезерованные</t>
  </si>
  <si>
    <t>Пильные полотна по алюминию и цветным металлам 3 мм, 75 мм, быстрый рез, листы различной толщины (3-15 мм), трубы и профили (диаметр до 30 мм), высокоэфективная быстрорежущая сталь (HSS), зубья разведенные, фрезерованные</t>
  </si>
  <si>
    <t>Пильные полотна по алюминию и цветным металлам 3 мм, 75 мм, быстрый рез, специально для криволинейных распилов, листы различной толщины (3-15 мм), трубы и профили (диаметром до 30 мм), высокоэфективная быстрорежущая сталь (HSS), зубья разведенные, фрезерованные</t>
  </si>
  <si>
    <t>Пильные полотна по дереву 4 мм, 75 мм, быстрый рез, мягкая древесина (5-50 мм), ДСП, столярные плиты, ДВП, высокоуглеродистая сталь (HCS), зубья разведенные, фрезерованные</t>
  </si>
  <si>
    <t>Пильные полотна по дереву 4 мм, 75 мм, быстрый рез, специально для криволинейных распилов, мягкая древесина (5-50 мм), ДСП, столярные плиты, ДВП, высокоуглеродистая сталь (HCS), зубья разведенные, фрезерованные</t>
  </si>
  <si>
    <t>Пильные полотна по дереву 1,4 мм, 50 мм, чистый рез, специально для криволинейных распилов, мягкая древесина, фанера, плиты с покрытием (1,5-15 мм) , высокоуглеродистая сталь (HCS), зубья остроконечные, под свободным углом, шлифованные</t>
  </si>
  <si>
    <t>Пильные полотна по дереву 2,5 мм, 75 мм, чистый рез, мягкая древесина, ДСП, столярные плиты, ДВП (3-30 мм), полимерные/эпоксидные материалы (диаметр  меньше 30 мм), высокоуглеродистая сталь (HCS), зубья под свободным углом, шлифованные</t>
  </si>
  <si>
    <t>Пильные полотна по дереву 4 мм, 75 мм, чистый рез, мягкая древесина, ДСП, столярные плиты, ДВП (10-45 мм), высокоуглеродистая сталь (HCS), зубья под свободным углом, шлифованные</t>
  </si>
  <si>
    <t>Пильные полотна по дереву 3 мм, 90 мм, чистый рез, мягкая древесина, ДСП, столярные плиты, ДВП (10-65 мм), высокоуглеродистая сталь (HCS), зубья под свободным углом, шлифованные</t>
  </si>
  <si>
    <t>Пильные полотна по дереву 2 мм, 50 мм, для пропилов с аккуратными кромками , мягкая древесина (2-15 мм), фанера, ДСП, столярные плиты, ДВП, высокоуглеродистая сталь (HCS), зубья волнистые, фрезерованные</t>
  </si>
  <si>
    <t>Пильные полотна по дереву 2 мм, 50 мм,  специально для криволинейных пропилов, мягкая древесина (2-15 мм), фанера, ДСП, столярные плиты, ДВП, высокоуглеродистая сталь (HCS), зубья волнистые, фрезерованные</t>
  </si>
  <si>
    <t>Пильные полотна по дереву 3 мм, 75 мм, быстрый рез, мягкая древесина (4-50 мм), ДСП, столярные плиты, ДВП, высокоуглеродистая сталь (HCS), зубья разведенные, фрезерованные</t>
  </si>
  <si>
    <t>Пильные полотна по металлу 1,2 мм, 50 мм, длительный срок службы, тонкие листы (1-3 мм), высокоэластичный биметаллический сплав (BIM), зубья волнистые, фрезерованные</t>
  </si>
  <si>
    <t>Установка электрогенераторная с двигателем внутреннего сгорания, номинальная мощность 3,00 кВт, максимальная мощность  3,30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10,5 часов, коробка</t>
  </si>
  <si>
    <t>Установка электрогенераторная с двигателем внутреннего сгорания, номинальная мощность 4,00 кВт, максимальная мощность  4,50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 часов, коробка</t>
  </si>
  <si>
    <t>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9 часов, коробка</t>
  </si>
  <si>
    <t>Установка электрогенераторная с двигателем внутреннего сгорания, номинальная мощность 4,00 кВт, максимальная мощность  4,50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10 часов, комплектуется аккумулятором, колесами, складывающимися ручками, коробка</t>
  </si>
  <si>
    <t>Машина ручная электрическая шлифовальная  300 W, 115*230 mm, 6000-10000 об/мин,  прорезиненная ручка, пылесборный мешок, шкурка, коробка</t>
  </si>
  <si>
    <t>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25 л, объем маслянного бака 1,1 л, время непрерывной работы 9 часов, комплектуется аккумулятором, колесами, складывающимися ручками, коробка</t>
  </si>
  <si>
    <t>Снегоуборочные машины</t>
  </si>
  <si>
    <t>GST 55</t>
  </si>
  <si>
    <t>Бензиновый снегоуборочник 5,5 л.с., 4хтактный, бензиновый двигатель, воздушное охлаждение, ручной запуск двигателя, производительность 350м3/ч, дальность выброса снега 10-15 м, ширина уборки снега за один проход 560 мм, высота снежного покрова убираемого за один проход 510 мм, скорости: 5 вперед, 2 назад, коробка</t>
  </si>
  <si>
    <t>GST 65 EL</t>
  </si>
  <si>
    <t>Бензиновый снегоуборочник 6,5 л.с., 4хтактный, бензиновый двигатель, воздушное охлаждение, электрический запуск двигателя, производительность 350м3/ч, дальность выброса снега 10-15 м, ширина уборки снега за один проход 560 мм, высота снежного покрова,  убираемого за один проход 510 мм, скорости: 5 вперед, 2 назад, коробка</t>
  </si>
  <si>
    <t>4 шт в 1 коробке</t>
  </si>
  <si>
    <t>Ударная дрель 850 W, 0-900/0-2700 об/мин, 13 mm обп,  прорезиненная ручка, дополнительная ручка, ограничитель глубины, коробка</t>
  </si>
  <si>
    <t>Аккумуляторные дрели шуруповерты</t>
  </si>
  <si>
    <t>1001 B</t>
  </si>
  <si>
    <t>Аккумуляторная отвертка  3,6 V, 200 об/мин, зарядное устройство 3-5 hr, 3 Нм, патрон 6,35 шестигранник, 10 односторонних насадок, 1 магнитный держатель, пластиковый держатель для бит, блистер</t>
  </si>
  <si>
    <t>1001 K</t>
  </si>
  <si>
    <t>Аккумуляторная отвертка  3,6 V, 200 об/мин, зарядное устройство 3-5 hr, 3 Нм, патрон 6,35 шестигранник, 40 односторонних насадок, 1 магнитный держатель, кейс</t>
  </si>
  <si>
    <t>1112 K2</t>
  </si>
  <si>
    <t>Аккумуляторная дрель-шуруповерт  12 V, 0-550 об/мин, 8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</si>
  <si>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1114 K2</t>
  </si>
  <si>
    <t>Аккумуляторная дрель-шуруповерт  14,4 V, 0-550 об/мин, 8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</si>
  <si>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1118 K2</t>
  </si>
  <si>
    <t>Аккумуляторная дрель-шуруповерт  18 V, 0-900 об/мин, 8,5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</si>
  <si>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1222 K2</t>
  </si>
  <si>
    <t>Аккумуляторная дрель-шуруповерт  12 V, 0-400 / 0-1150 об/мин, 16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</si>
  <si>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1224 K2</t>
  </si>
  <si>
    <t>Аккумуляторная дрель-шуруповерт  14,4 V, 0-400 / 0-1150 об/мин, 17 Нм, 2 аккумулятора 1.3Ah , зарядное устройство 3-5 hr, патрон быстрозажимной 1-10mm, редуктор: 19 режимов регулировки крутящего момента + режим сверления, рукоятка со специальным противоскользящим напылением, 6 сверел, 6 бит для шуруповертов, 1 магнитный держатель, кейс</t>
  </si>
  <si>
    <t>1228 K2</t>
  </si>
  <si>
    <t>Установка электрогенераторная с двигателем внутреннего сгорания, номинальная мощность 2,00 кВт,  дизельный, одноцилиндровый  двигатель, прямой впрыск,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11 часов, коробка</t>
  </si>
  <si>
    <t>Установка электрогенераторная с двигателем внутреннего сгорания, номинальная мощность 3,00 кВт,  дизельный, одноцилиндровый  двигатель, прямой впрыск,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10 часов, коробка</t>
  </si>
  <si>
    <t>Установка электрогенераторная с двигателем внутреннего сгорания, номинальная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объем топливного бака 12,5 л, объем маслянного бака 0,6 л, время непрерывной работы 9 часов, комплектуется аккумулятором, колесами, складывающимися ручками, коробка</t>
  </si>
  <si>
    <r>
      <t>Установка электрогенераторная с двигателем внутреннего сгорания, номинальная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t>
    </r>
    <r>
      <rPr>
        <b/>
        <sz val="6"/>
        <color indexed="10"/>
        <rFont val="Arial Cyr"/>
        <family val="0"/>
      </rPr>
      <t>380 В</t>
    </r>
    <r>
      <rPr>
        <sz val="6"/>
        <rFont val="Arial Cyr"/>
        <family val="0"/>
      </rPr>
      <t>, постоянное выходное напряжение 12 В, объем топливного бака 12,5 л, объем маслянного бака 0,6 л, время непрерывной работы 9 часов, комплектуется аккумулятором, колесами, складывающимися ручками, коробка</t>
    </r>
  </si>
  <si>
    <t>24 шт коробке</t>
  </si>
  <si>
    <t>12 шт коробке</t>
  </si>
  <si>
    <t>10 шт коробке</t>
  </si>
  <si>
    <t>F 1</t>
  </si>
  <si>
    <t>F 2</t>
  </si>
  <si>
    <t>AT 7</t>
  </si>
  <si>
    <t>AT 10</t>
  </si>
  <si>
    <t>Всасывающий комплект с фитингами, длина 7 м, коробка</t>
  </si>
  <si>
    <t>Круг -сам  без отверстий  S5,   50 шт, размер 150, зерно 320</t>
  </si>
  <si>
    <t>Круг -сам  без отверстий  S5,   50 шт, размер 150, зерно400</t>
  </si>
  <si>
    <t xml:space="preserve">Круг фибровый </t>
  </si>
  <si>
    <t>Круг фибровый  5 шт, размер 115, зерно 40</t>
  </si>
  <si>
    <t>Круг фибровый   5 шт, размер 115, зерно 60</t>
  </si>
  <si>
    <t>Круг фибровый   5 шт, размер 115, зерно 80</t>
  </si>
  <si>
    <t>Круг фибровый    5 шт, размер 115, зерно 100</t>
  </si>
  <si>
    <t>Круг фибровый   5 шт, размер 115, зерно 120</t>
  </si>
  <si>
    <t>Круг фибровый   5 шт, размер 115, зерно 150</t>
  </si>
  <si>
    <t>Круг фибровый   5 шт, размер 115, зерно 180</t>
  </si>
  <si>
    <t>Круг фибровый   5 шт, размер 115, зерно 240</t>
  </si>
  <si>
    <t>Круг фибровый    5 шт, размер 115, зерно 320</t>
  </si>
  <si>
    <t>Круг фибровый    5 шт, размер 125, зерно 40</t>
  </si>
  <si>
    <t>Круг фибровый   5 шт, размер 125, зерно 60</t>
  </si>
  <si>
    <t>Круг фибровый    5 шт, размер 125, зерно 80</t>
  </si>
  <si>
    <t>Круг фибровый   5 шт, размер 125, зерно 100</t>
  </si>
  <si>
    <t>Круг фибровый    5 шт, размер 125, зерно 120</t>
  </si>
  <si>
    <t>Круг фибровый  5 шт, размер 125, зерно 150</t>
  </si>
  <si>
    <t>Круг фибровый   5 шт, размер 125, зерно 180</t>
  </si>
  <si>
    <t>Круг фибровый   5 шт, размер 125, зерно 240</t>
  </si>
  <si>
    <t>Круг фибровый   5 шт, размер 125, зерно 320</t>
  </si>
  <si>
    <t>Круг фибровый    5 шт, размер 150, зерно 40</t>
  </si>
  <si>
    <t>Круг фибровый    5 шт, размер 150, зерно 60</t>
  </si>
  <si>
    <t>Круг фибровый   5 шт, размер 150, зерно 100</t>
  </si>
  <si>
    <t>Круг фибровый    5 шт, размер 150, зерно 120</t>
  </si>
  <si>
    <t>Круг фибровый   5 шт, размер 150, зерно 150</t>
  </si>
  <si>
    <t>Круг фибровый   5 шт, размер 150, зерно 180</t>
  </si>
  <si>
    <t>Круг фибровый    5 шт, размер 150, зерно 240</t>
  </si>
  <si>
    <t>Круг фибровый   5 шт, размер 150, зерно 320</t>
  </si>
  <si>
    <t>12536Z</t>
  </si>
  <si>
    <t>Круг лепестковый торцевой, размер 125, зерно 36</t>
  </si>
  <si>
    <t>12540Z</t>
  </si>
  <si>
    <t>Круг лепестковый торцевой, размер 125, зерно 40</t>
  </si>
  <si>
    <t>10штук</t>
  </si>
  <si>
    <t>12560Z</t>
  </si>
  <si>
    <t>Круг лепестковый торцевой, размер 125, зерно 60</t>
  </si>
  <si>
    <t>12580Z</t>
  </si>
  <si>
    <t>Круг лепестковый торцевой, размер 125, зерно 80</t>
  </si>
  <si>
    <t>125100Z</t>
  </si>
  <si>
    <t>Круг лепестковый торцевой, размер 125, зерно 100</t>
  </si>
  <si>
    <t>125120Z</t>
  </si>
  <si>
    <t>Круг лепестковый торцевой, размер 125, зерно 120</t>
  </si>
  <si>
    <t>125150Z</t>
  </si>
  <si>
    <t>Круг лепестковый торцевой, размер 125, зерно 150</t>
  </si>
  <si>
    <t>125V</t>
  </si>
  <si>
    <t xml:space="preserve">Опорный диск для самолипучих дисков125 мм  </t>
  </si>
  <si>
    <t>100 штук</t>
  </si>
  <si>
    <t>180V</t>
  </si>
  <si>
    <t xml:space="preserve">Опорный диск для самолипучих дисков180 мм  </t>
  </si>
  <si>
    <t>60 штук</t>
  </si>
  <si>
    <t>Опорные диски для фибродисков</t>
  </si>
  <si>
    <t>125F</t>
  </si>
  <si>
    <t xml:space="preserve">Опорный диск 125 мм для фибро диск </t>
  </si>
  <si>
    <t>180F</t>
  </si>
  <si>
    <t>Опорный диск 180 мм для фибро диск</t>
  </si>
  <si>
    <t>Наборы сверел</t>
  </si>
  <si>
    <t>H1001</t>
  </si>
  <si>
    <t>Набор сверел по металлу (1-10x1мм)-10шт  в пласт.пенале</t>
  </si>
  <si>
    <t>H1901</t>
  </si>
  <si>
    <t>Набор сверел по металлу (1-10x0,5мм)-19шт в пластик. Тубусе</t>
  </si>
  <si>
    <t>20 штук</t>
  </si>
  <si>
    <t>H1902</t>
  </si>
  <si>
    <t>Набор сверел по металлу (1-10x0,5мм)-19шт в  метал.пенале</t>
  </si>
  <si>
    <t>W603</t>
  </si>
  <si>
    <t>Набор сверел перовых по дереву(10/12/16/18/20/25мм)-6шт в упаковке</t>
  </si>
  <si>
    <t>1 штука</t>
  </si>
  <si>
    <t>B1111</t>
  </si>
  <si>
    <t>Набор принадл. для дрели (биты,сверла,коронка,головка 6гр) в кейсе</t>
  </si>
  <si>
    <t>C1601</t>
  </si>
  <si>
    <t>Набор сверел (мет/дер/бет)(2-10мм)-16шт  в кейсе</t>
  </si>
  <si>
    <t>40 штук</t>
  </si>
  <si>
    <t>C3002</t>
  </si>
  <si>
    <t xml:space="preserve">Набор принад.для дрели (биты,сверла м/д/б 2-10мм,дюбель) в кейсе </t>
  </si>
  <si>
    <t>C3501</t>
  </si>
  <si>
    <t xml:space="preserve">Набор принад. для дрели (биты,сверла м/д/б 2-10мм)  в кейсе </t>
  </si>
  <si>
    <t>Алмазные отрезные круги</t>
  </si>
  <si>
    <t>Воздуходувка ручная электрическая 1600 W, 300/500°, 500/600 л/мин, 5 аксессуаров , кейс</t>
  </si>
  <si>
    <t>Сверлильные станки</t>
  </si>
  <si>
    <t>Сверлильный станок 350W, обороты мотора 1440 об/ мин, обороты патрона 520-2620, 5 скоростей , патрон 13mm, высота  580 mm, коробка</t>
  </si>
  <si>
    <t>Сверлильный станок 450W, обороты мотора 1440 об/ мин, обороты патрона 270-2600, 12 скоростей , патрон 16mm, высота  990 mm, коробка</t>
  </si>
  <si>
    <t>Торцовочные пилы</t>
  </si>
  <si>
    <t>Точила</t>
  </si>
  <si>
    <t>BG 125 S</t>
  </si>
  <si>
    <t xml:space="preserve">Электроточило 150w, 125x16x12.7mm,  коробка </t>
  </si>
  <si>
    <t>BG 150 S</t>
  </si>
  <si>
    <t>Электроточило 150w, 150x16x12.7mm,  коробка</t>
  </si>
  <si>
    <t>BG 150 B</t>
  </si>
  <si>
    <t xml:space="preserve">BG 175 </t>
  </si>
  <si>
    <t>Электроточило 350w, 175x20x16mm, коробка</t>
  </si>
  <si>
    <t>BG 200</t>
  </si>
  <si>
    <t>Электроточило 400w, 200x20x16mm, коробка</t>
  </si>
  <si>
    <t>Сварочные аппараты</t>
  </si>
  <si>
    <t xml:space="preserve">FORWARD 160 </t>
  </si>
  <si>
    <t>АГРЕГАТ ЭЛЕКТРИЧЕСКИЙ СВАРОЧНЫЙ ПЕРЕМЕННОГО ТОКА напряжение питания 220 V,  мощность 2.5 kW, ток сварки 55-160 A, электроды 2-4 mm, в комплекте маска, держаки, щетка</t>
  </si>
  <si>
    <t>2406 К</t>
  </si>
  <si>
    <r>
      <t xml:space="preserve">Машина ручная электрическая шлифовальная     430 W, </t>
    </r>
    <r>
      <rPr>
        <sz val="6"/>
        <rFont val="Arial"/>
        <family val="2"/>
      </rPr>
      <t>Ø</t>
    </r>
    <r>
      <rPr>
        <sz val="6"/>
        <rFont val="Arial Cyr"/>
        <family val="0"/>
      </rPr>
      <t xml:space="preserve"> 125 mm, 6000-13000 об/мин,  пылесборный мешок, шкурка, коробка</t>
    </r>
  </si>
  <si>
    <t>Машина ручная электрическая шлифовальная     430 W, Ø 150 mm, 6000-13000 об/мин,  пылесборный мешок, шкурка, коробка</t>
  </si>
  <si>
    <r>
      <t xml:space="preserve">Перфоратор 1050w, 2.7 Дж, 4 режима, 0-1100 об/мин, 0-5200 уд/мин, SDS+, прорезиненная ручка, дополнительная ручка, патрон с ключом + переходник с посадки SDS+ на патрон, пика SDS+ 250 мм, зубило SDS+ 20*250 мм, 3 бура SDS+, </t>
    </r>
    <r>
      <rPr>
        <b/>
        <sz val="6"/>
        <rFont val="Arial Cyr"/>
        <family val="0"/>
      </rPr>
      <t>возможность замены угольных щеток без разборки инструмента</t>
    </r>
    <r>
      <rPr>
        <sz val="6"/>
        <rFont val="Arial Cyr"/>
        <family val="0"/>
      </rPr>
      <t>, кейс</t>
    </r>
  </si>
  <si>
    <t xml:space="preserve">FORWARD 180 </t>
  </si>
  <si>
    <t>АГРЕГАТ ЭЛЕКТРИЧЕСКИЙ СВАРОЧНЫЙ ПЕРЕМЕННОГО ТОКА напряжение питания 220-380 V,  мощность 3.5 kW, ток сварки 60-180 A, электроды 2-4 mm, в комплекте маска, держаки, щетка</t>
  </si>
  <si>
    <t xml:space="preserve">FORWARD 200 </t>
  </si>
  <si>
    <t>АГРЕГАТ ЭЛЕКТРИЧЕСКИЙ СВАРОЧНЫЙ ПЕРЕМЕННОГО ТОКА напряжение питания 220-380 V,  мощность 3.5 kW, ток сварки 60-200 A, электроды 2-4 mm, в комплекте маска, держаки, щетка</t>
  </si>
  <si>
    <t xml:space="preserve">FORWARD 250 </t>
  </si>
  <si>
    <t>АГРЕГАТ ЭЛЕКТРИЧЕСКИЙ СВАРОЧНЫЙ ПЕРЕМЕННОГО ТОКА напряжение питания 220-380 V,  мощность 3.6 kW, ток сварки 65-250 A, электроды 2,5-5 mm, в комплекте маска, держаки, щетка</t>
  </si>
  <si>
    <t>Газонокосилки</t>
  </si>
  <si>
    <t>2 шт коробке</t>
  </si>
  <si>
    <t>4 шт коробке</t>
  </si>
  <si>
    <t>Газонокосилка 1400 W, 2800 об/мин, 340 мм ширина скашивания, 3 регулировки высоты скашивания 25/45/60 мм, 40 л полупластиковый контейнер для сбора травы, коробка</t>
  </si>
  <si>
    <t>Газонокосилка 1800 W, 2800 об/мин, 420 мм ширина скашивания, 8 регулировок высоты скашивания 25/32/39/46/53/60/67/75 мм, 55 л тканевый контейнер для сбора травы, коробка</t>
  </si>
  <si>
    <t>2405 К</t>
  </si>
  <si>
    <t>PBG 150 DL</t>
  </si>
  <si>
    <t>PBG 200 DL</t>
  </si>
  <si>
    <t>Электроточило 300 W, 150х32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</si>
  <si>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Штроборезы</t>
  </si>
  <si>
    <t>Штроборез 1450 W, 8500 об/мин, ширина штробы 8-30 мм, глубина штробы 8-40 мм, 2 алмазных диска 150*22,2*2,0 мм, плавный пуск с поддержанием постоянных оборотов при нагрузке, защита от перегрева, защита от перегрузки, боковая ручка, ключи,  зубило, запасные угольные щетки, кейс</t>
  </si>
  <si>
    <t>Штроборез 1650 W, 7500 об/мин, ширина штробы 8-35 мм, глубина штробы 8-45 мм, 2 алмазных диска 180*25,4*2,4 мм, плавный пуск с поддержанием постоянных оборотов при нагрузке, защита от перегрева, защита от перегрузки, боковая ручка, ключи,  зубило, запасные угольные щетки, кейс</t>
  </si>
  <si>
    <t>Электроточило 400 W, 200х32 мм, 2850 об/мин, ассинхронный двигатель, подсветка для удобства работы, защитный экран с увеличительным стеклом, емкость с охлаждающей жидкостью для тонкой заточки, приспособление для правки абразива с алмазным напылением, регулируемый упор, коробка</t>
  </si>
  <si>
    <t>Триммер 900 W, 7000 об/мин, комплектуется НОЖОМ, 1 катушкой с леской толщиной 2 мм, защитный кожух ( для работы с ножом и для работы с леской), наплечный ремень, коробка</t>
  </si>
  <si>
    <t>Пильные полотна по дереву 2,5 мм, 75 мм, чистый рез, длительный срок службы, твердая древесина, ламинат, плиты с покрытием (3-30 мм), полимерные/эпоксидные материалы (диаметр до 30 мм), высокоэластичный биметаллический сплав (BIM), зубья под свободным углом, шлифованные</t>
  </si>
  <si>
    <t>Пильные полотна по дереву 4 мм, 75 мм, быстрый рез, длительный срок службы, твердая и мягкая древесина (5-50 мм), все типы плит, в т.ч. и с покрытием, высокоэластичный биметаллический сплав (BIM), зубья разведенные, шлифованные</t>
  </si>
  <si>
    <t>Пильные полотна по дереву 4 мм, 75 мм, для точных угловых пропилов, мягкая древесина, ДСП, столярные плиты, ДВП (5-50 мм), двери, столешницы, высокоуглеродистая сталь (HCS), зубья разведенные, шлифованные</t>
  </si>
  <si>
    <t>Пильные полотна по дереву 4 мм, 110 мм, чистый рез, мягкая древесина, ДСП, столярные плиты, ДВП (10-45 мм), высокоуглеродистая сталь (HCS), зубья под свободным углом, шлифованные</t>
  </si>
  <si>
    <t>Набор пильных полотен 10 штук в пластиковом пенале (арт. PТ144D, PT101D, PТ101В, PТ101АО, PТ218А, PТ118А, PТ127D)</t>
  </si>
  <si>
    <t>Набор пильных полотен 5 штук (арт. PТ118А, PТ127D, PТ111С, PТ144D, PТ119ВО)</t>
  </si>
  <si>
    <t>100 шт коробке</t>
  </si>
  <si>
    <t>1615 SQDB</t>
  </si>
  <si>
    <t>2015 SQDB</t>
  </si>
  <si>
    <t>2412 SQDB</t>
  </si>
  <si>
    <t>3012 SQDB</t>
  </si>
  <si>
    <t>1615 SQAB</t>
  </si>
  <si>
    <t>2015 SQAB</t>
  </si>
  <si>
    <t>2412 SQAB</t>
  </si>
  <si>
    <t>3012 SQAB</t>
  </si>
  <si>
    <t>CS101-115</t>
  </si>
  <si>
    <t>CS101-125</t>
  </si>
  <si>
    <t>CS101-150</t>
  </si>
  <si>
    <t>CS101-180</t>
  </si>
  <si>
    <t>CS101-230</t>
  </si>
  <si>
    <t>CC101-125</t>
  </si>
  <si>
    <t>CC101-180</t>
  </si>
  <si>
    <t>CC101-230</t>
  </si>
  <si>
    <t>CC101-180T</t>
  </si>
  <si>
    <t>CC101-200T</t>
  </si>
  <si>
    <t>CC101-250T</t>
  </si>
  <si>
    <t>CT201-115</t>
  </si>
  <si>
    <t>CT201-125</t>
  </si>
  <si>
    <t>CT201-150</t>
  </si>
  <si>
    <t>CT201-180</t>
  </si>
  <si>
    <t>CT201-230</t>
  </si>
  <si>
    <t>GS202-115</t>
  </si>
  <si>
    <t>GS202-125</t>
  </si>
  <si>
    <t>GT201-125</t>
  </si>
  <si>
    <t>GT201-150</t>
  </si>
  <si>
    <t>GT201-180</t>
  </si>
  <si>
    <t>Алмазный  круг, с режущей  сегментной кромкой ,  высота сегмента 7 мм, ширина реза 2,4 мм, диаметр круга 150 мм, диаметр посадочного отверстия 22,23 мм, коробка</t>
  </si>
  <si>
    <t>Алмазный  круг, с режущей  сегментной кромкой ,  высота сегмента 7 мм, ширина реза 2,4 мм, диаметр круга 180 мм, диаметр посадочного отверстия 22,23 мм, коробка</t>
  </si>
  <si>
    <t>Алмазный  круг, с режущей  сегментной кромкой ,  высота сегмента 7 мм, ширина реза 2,5 мм, диаметр круга 230 мм, диаметр посадочного отверстия 22,23 мм, коробка</t>
  </si>
  <si>
    <t>Алмазный  круг, с режущей  сплошной кромкой ,  высота сегмента 7 мм, ширина реза 2 мм, диаметр круга 125 мм, диаметр посадочного отверстия 22,23 мм, коробка</t>
  </si>
  <si>
    <t>Алмазный  круг, с режущей  сплошной кромкой ,  высота сегмента 7 мм, ширина реза 2 мм, диаметр круга 180 мм, диаметр посадочного отверстия 22,23 мм, коробка</t>
  </si>
  <si>
    <t>Алмазный  круг, с режущей  сплошной кромкой ,  высота сегмента 7 мм, ширина реза 2,4 мм, диаметр круга 230 мм, диаметр посадочного отверстия 22,23 мм, коробка</t>
  </si>
  <si>
    <t>Алмазный  круг, с режущей  сплошной кромкой ,  высота сегмента 7 мм, ширина реза 2 мм, диаметр круга 180 мм, диаметр посадочного отверстия 25,4 мм, коробка</t>
  </si>
  <si>
    <t>Алмазный  круг, с режущей  сплошной кромкой ,  высота сегмента 7 мм, ширина реза 2,2 мм, диаметр круга 200 мм, диаметр посадочного отверстия 25,4 мм, коробка</t>
  </si>
  <si>
    <t>Алмазный  круг, с режущей  сплошной кромкой ,  высота сегмента 7 мм, ширина реза 2,8 мм, диаметр круга 250 мм, диаметр посадочного отверстия 25,4 мм, коробка</t>
  </si>
  <si>
    <t>Алмазный  круг TURBO, с режущей  сплошной кромкой ,  высота сегмента 7 мм, ширина реза 2,2 мм, диаметр круга 115 мм, диаметр посадочного отверстия 22,23 мм, коробка</t>
  </si>
  <si>
    <t>Алмазный  круг TURBO, с режущей  сплошной кромкой ,  высота сегмента 7 мм, ширина реза 2,2 мм, диаметр круга 125 мм, диаметр посадочного отверстия 22,23 мм, коробка</t>
  </si>
  <si>
    <t>Алмазный  круг TURBO, с режущей  сплошной кромкой ,  высота сегмента 7 мм, ширина реза 2,4 мм, диаметр круга 150 мм, диаметр посадочного отверстия 22,23 мм, коробка</t>
  </si>
  <si>
    <t>Алмазный  круг TURBO, с режущей  сплошной кромкой ,  высота сегмента 7 мм, ширина реза 2,4 мм, диаметр круга 180 мм, диаметр посадочного отверстия 22,23 мм, коробка</t>
  </si>
  <si>
    <t>Электрический плиткорез, 600 Ватт, напряжение питания 220 В, количество оборотов в минуту 3000, диаметр рабочего диска 180х25,4 мм, максимальная глубина реза 25 мм, максимальная ширина реза 400 мм, рабочий стол 500*385 мм, коробка</t>
  </si>
  <si>
    <t>Электрический плиткорез, 800 Ватт, напряжение питания 220 В, количество оборотов в минуту 3000, диаметр рабочего диска 200х25,4 мм, максимальная глубина реза 30 мм, максимальная ширина реза 500 мм, рабочий стол 785*385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</si>
  <si>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62 мм, максимальная ширина реза 520 мм, рабочий стол 660*510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</si>
  <si>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62 мм, максимальная ширина реза 620 мм, рабочий стол 760*510 мм, коробка</t>
  </si>
  <si>
    <t>Электрический плиткорез, 1100 Ватт, напряжение питания 220 В, количество оборотов в минуту 3000, диаметр рабочего диска 250х25,4 мм, максимальная глубина реза 60 мм, максимальная ширина реза 920 мм, рабочий стол 1060*510 мм, коробка</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</si>
  <si>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5,3 кВА, диаметр электрода 1,6-4 mm, пластиковый кейс</t>
  </si>
  <si>
    <t>Сварочный аппарат для дуговой сварки, выполнен специально для сварки ММА при постоянном токе (DC)(ИНВЕРТЕР): напряжение питания 220 В, ток сварки 10-200 A, мощность 6 кВА, диаметр электрода 1,6-4 mm, пластиковый кейс</t>
  </si>
  <si>
    <t>FORWARD 160 IN</t>
  </si>
  <si>
    <t>FORWARD 200 IN</t>
  </si>
  <si>
    <t>CN.ME77.B06066</t>
  </si>
  <si>
    <t>Пильные полотна по дереву 2,5 мм, 75 мм, обратный зуб, чистый рез, мягкая древесина, ДСП, столярные плиты, ДВП (3-30 мм), плиты с покрытием, высокоуглеродистая сталь (HCS), зубья под свободным углом, шлифованные</t>
  </si>
  <si>
    <t>6304 К</t>
  </si>
  <si>
    <t>Воздуходувка ручная электрическая 2000 W, 50-400°/50-650°, 190-210/310-350 л/мин, жидкокристалический дисплей, кейс</t>
  </si>
  <si>
    <t>9215 K</t>
  </si>
  <si>
    <t>9503 Р</t>
  </si>
  <si>
    <t>Электроточило 350w, 150x20x12.7mm, 150x40x12.7mm, коробка</t>
  </si>
  <si>
    <t xml:space="preserve">Электроточило 350w, 150x20x12.7mm, 150x40x12.7mm, лампа подсветки, коробка </t>
  </si>
  <si>
    <t>Деревообрабатывающие станки</t>
  </si>
  <si>
    <r>
      <t xml:space="preserve">Многофункциональный деревообрабатывающий станок (настольная пила, рейсмус, фуганок) 220 В, 50 Гц,  1800 Вт, частота оборотов 8000 об/мин (рейсмус,  фуганок), 4500 об/мин (настольная пила), (настольная пила - толщина распила 0-75 мм, диаметр пильного диска 210 мм; рейсмус – ширина строгания 204 мм, глубина строгания 0-3 мм, максимальная толщина заготовки </t>
    </r>
    <r>
      <rPr>
        <b/>
        <sz val="6"/>
        <color indexed="10"/>
        <rFont val="Times New Roman"/>
        <family val="1"/>
      </rPr>
      <t>6-120</t>
    </r>
    <r>
      <rPr>
        <sz val="6"/>
        <color indexed="8"/>
        <rFont val="Times New Roman"/>
        <family val="1"/>
      </rPr>
      <t xml:space="preserve"> мм; фуганок – ширина строгания 204 мм, глубина строгания 0-3 мм), коробка </t>
    </r>
  </si>
  <si>
    <r>
      <t xml:space="preserve">Многофункциональный деревообрабатывающий станок (настольная пила, рейсмус, фуганок) 220 В, 50 Гц,  1800 Вт, частота оборотов 8000 об/мин ( рейсмус, фуганок), 4500 об/мин (настольная пила), (настольная пила - толщина распила 0-75 мм, диаметр пильного диска 210 мм; рейсмус – ширина строгания 204 мм, глубина строгания 0-3 мм, максимальная толщина заготовки </t>
    </r>
    <r>
      <rPr>
        <b/>
        <sz val="6"/>
        <color indexed="10"/>
        <rFont val="Times New Roman"/>
        <family val="1"/>
      </rPr>
      <t>6-210</t>
    </r>
    <r>
      <rPr>
        <sz val="6"/>
        <color indexed="8"/>
        <rFont val="Times New Roman"/>
        <family val="1"/>
      </rPr>
      <t xml:space="preserve"> мм; фуганок – ширина строгания 204 мм, глубина строгания 0-3 мм), коробка</t>
    </r>
  </si>
  <si>
    <t xml:space="preserve">PRORAB
 2000 D
</t>
  </si>
  <si>
    <t xml:space="preserve">PRORAB 
3000 D
</t>
  </si>
  <si>
    <t xml:space="preserve">PRORAB 
5000 DEB
</t>
  </si>
  <si>
    <t xml:space="preserve">PRORAB 
5000 DEBV
</t>
  </si>
  <si>
    <t xml:space="preserve">PRORAB
5000 DEBW
</t>
  </si>
  <si>
    <t xml:space="preserve">PRORAB
5500 EBW
</t>
  </si>
  <si>
    <t>Генераторы бензиновые</t>
  </si>
  <si>
    <t>Генераторы дизельные</t>
  </si>
  <si>
    <t>Сварочные генераторы</t>
  </si>
  <si>
    <r>
      <t xml:space="preserve">Установка электрогенераторная с двигателем внутреннего сгорания,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b/>
        <sz val="6"/>
        <color indexed="10"/>
        <rFont val="Arial Cyr"/>
        <family val="0"/>
      </rPr>
      <t>АВТОСТАРТ</t>
    </r>
    <r>
      <rPr>
        <sz val="6"/>
        <rFont val="Arial Cyr"/>
        <family val="0"/>
      </rPr>
      <t>, объем топливного бака 25 л, объем маслянного бака 1,1 л, время непрерывной работы 9 часов, комплектуется аккумулятором, колесами, складывающимися ручками, коробка</t>
    </r>
  </si>
  <si>
    <r>
      <t xml:space="preserve">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b/>
        <sz val="6"/>
        <color indexed="10"/>
        <rFont val="Arial Cyr"/>
        <family val="0"/>
      </rPr>
      <t>АВТОСТАРТ</t>
    </r>
    <r>
      <rPr>
        <sz val="6"/>
        <rFont val="Arial Cyr"/>
        <family val="0"/>
      </rPr>
      <t>, 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</si>
  <si>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r>
      <t xml:space="preserve">Установка электрогенераторная с двигателем внутреннего сгорания, номинальная мощность 6,00 кВт, максимальная мощность  6,60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t>
    </r>
    <r>
      <rPr>
        <sz val="6"/>
        <rFont val="Arial Cyr"/>
        <family val="0"/>
      </rPr>
      <t>объем топливного бака 25 л, объем маслянного бака 1,1 л, время непрерывной работы 8 часов, комплектуется аккумулятором, колесами, складывающимися ручками, коробка</t>
    </r>
  </si>
  <si>
    <t>Установка электрогенераторная с двигателем внутреннего сгорания  с опцией сварочного аппарата, номинальная мощность 5,00 кВт, максимальная мощность  5,50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сварочный ток 50-190 А, объем топливного бака 25 л, объем маслянного бака 1,1 л, время непрерывной работы 9 часов (сварка 6,5 часов), комплектуется аккумулятором, колесами, складывающимися ручками, коробка</t>
  </si>
  <si>
    <t>Установка электрогенераторная с двигателем внутреннего сгорания с опцией сварочного аппарата, номинальная мощность 4,50 кВт, максимальная мощность  5,00  кВт, дизельный, одноцилиндровый  двигатель, прямой впрыск, воздушное охлаждение, автоматический регулятор напряжения, электронное зажигание, ручной и электрический стартер, выходное переменное напряжение 220/380 В, постоянное выходное напряжение 12 В, сварочный ток 80-180 А, объем топливного бака 12,5 л, объем маслянного бака 0,6 л, время непрерывной работы 9 часов (сварка 6 часов), комплектуется аккумулятором, колесами, складывающимися ручками, коробка</t>
  </si>
  <si>
    <t xml:space="preserve">Электроточило 400w, 200x20x16mm, лампа подсветки, коробка </t>
  </si>
  <si>
    <t>Отбойные молотки</t>
  </si>
  <si>
    <t>2310 K</t>
  </si>
  <si>
    <t xml:space="preserve">Отбойный молоток 2100W, количество ударов 1000 - 2100 уд/мин, сила 25 Дж, SDS-MAX, комплектуется пикой и лопаткой SDS-MAX, кейс </t>
  </si>
  <si>
    <t>Дрели</t>
  </si>
  <si>
    <t>1100 B</t>
  </si>
  <si>
    <t>12 шт в 1 коробке</t>
  </si>
  <si>
    <t>LPG 10</t>
  </si>
  <si>
    <t xml:space="preserve">Газовый калорифер, мощность на выходе 10 кВт, расход газа 0,727 кг/час, вид сжиженного газа - пропан, рабочее давление газа 300 мбар, объем циркуляции воздуха 500 куб.м/час, защита от перегрева, 
коробка
</t>
  </si>
  <si>
    <t>LPG 15</t>
  </si>
  <si>
    <t xml:space="preserve">Газовый калорифер, мощность на выходе 15 кВт, расход газа 1,2 кг/час, вид сжиженного газа - пропан, рабочее давление газа 500 мбар, объем циркуляции воздуха 500 куб.м/час, защита от перегрева, 
коробка
</t>
  </si>
  <si>
    <t>DP 28</t>
  </si>
  <si>
    <t>Дизельный калорифер прямого нагрева, мощность на выходе 28 кВт, теплоемкость 24100 ккал/час, объем циркуляции воздуха 500 куб.м/час, расход топлива 2,78 л/час, топливный бак 30 л, коробка</t>
  </si>
  <si>
    <t>DP 43</t>
  </si>
  <si>
    <t>Дизельный калорифер прямого нагрева, мощность на выходе 43 кВт, теплоемкость 37000 ккал/час, объем циркуляции воздуха 1050 куб.м/час, расход топлива 4,25 л/час, топливный бак 46 л, коробка</t>
  </si>
  <si>
    <t>Электроточило угловое 250w, размер шлифовальных кругов 150x20x12.7мм, 200x40x20мм,  коробка</t>
  </si>
  <si>
    <t xml:space="preserve">BG 150/200  </t>
  </si>
  <si>
    <t xml:space="preserve">BG 150/200 L  </t>
  </si>
  <si>
    <t>Электроточило угловое 250w, размер шлифовальных кругов 150x20x12.7мм, 200x40x20мм, лампа подствеки, коробка</t>
  </si>
  <si>
    <t>Электрические тепловентиляторы</t>
  </si>
  <si>
    <t>Газовые тепловентиляторы</t>
  </si>
  <si>
    <t>Дизельные тепловентиляторы</t>
  </si>
  <si>
    <t>Пила дисковая 2000 W, 200 mm, 5500 об/мин, регулировка угла наклона 0-45 гр, максимальная глубина реза 68 mm, КРЕПЛЕНИЕ К СТОЛУ В СТАЦИОНАРНОЕ ПОЛОЖЕНИЕ, коробка</t>
  </si>
  <si>
    <t>Рубанок 2000 W, ширина строгания 110 mm, глубина строгания 3,5 mm, КРЕПЛЕНИЕ К СТОЛУ В СТАЦИОНАРНОЕ ПОЛОЖЕНИЕ, коробка</t>
  </si>
  <si>
    <t>Полировальные машины</t>
  </si>
  <si>
    <t>Полировальная машина 1200W, 600-3000 об/мин, 180 мм, комплектуется насадкой из овчины, коробка</t>
  </si>
  <si>
    <t>Аккумуляторная отвертка 4.8V, 180 об/мин, зарядное устройство 3-5 hr, 3 Нм, патрон 6,35 шестигранник, лампа подсветки рабочей зоны, индикатор зарядки аккумуляторной батареии, 10 односторонних насадок, 1 магнитный держатель, пластиковый держатель для бит, блистер</t>
  </si>
  <si>
    <t>2401 К</t>
  </si>
  <si>
    <t>Триммер 900W,6500 об/мин,регулировка положения основной рукоятки, комплектуется 1 катушкой с леской толщиной 2 мм, защитный кожух наплечный ремень, коробка</t>
  </si>
  <si>
    <t>Буры с посадкой SDS plus</t>
  </si>
  <si>
    <t>3X85</t>
  </si>
  <si>
    <t>4X110</t>
  </si>
  <si>
    <t>5X110</t>
  </si>
  <si>
    <t>5X160</t>
  </si>
  <si>
    <t>5X210</t>
  </si>
  <si>
    <t>6X110</t>
  </si>
  <si>
    <t>6X160</t>
  </si>
  <si>
    <t>6X210</t>
  </si>
  <si>
    <t>6X260</t>
  </si>
  <si>
    <t>7X110</t>
  </si>
  <si>
    <t>8X110</t>
  </si>
  <si>
    <t>8X160</t>
  </si>
  <si>
    <t>8X210</t>
  </si>
  <si>
    <t>8X260</t>
  </si>
  <si>
    <t>8Х300</t>
  </si>
  <si>
    <t>8X350</t>
  </si>
  <si>
    <t>8X400</t>
  </si>
  <si>
    <t>8Х450</t>
  </si>
  <si>
    <t>10X110</t>
  </si>
  <si>
    <t>10X160</t>
  </si>
  <si>
    <t>10X210</t>
  </si>
  <si>
    <t>10X260</t>
  </si>
  <si>
    <t>10Х300</t>
  </si>
  <si>
    <t>10X350</t>
  </si>
  <si>
    <t>10X400</t>
  </si>
  <si>
    <t>10Х450</t>
  </si>
  <si>
    <t>10Х500</t>
  </si>
  <si>
    <t>10X600</t>
  </si>
  <si>
    <t>10X800</t>
  </si>
  <si>
    <t>10X1000</t>
  </si>
  <si>
    <t>12X160</t>
  </si>
  <si>
    <t>12X210</t>
  </si>
  <si>
    <t>12X260</t>
  </si>
  <si>
    <t>12X350</t>
  </si>
  <si>
    <t>12X400</t>
  </si>
  <si>
    <t>12Х450</t>
  </si>
  <si>
    <t>12X600</t>
  </si>
  <si>
    <t>12X800</t>
  </si>
  <si>
    <t>12X1000</t>
  </si>
  <si>
    <t>14X160</t>
  </si>
  <si>
    <t>14X210</t>
  </si>
  <si>
    <t>14X260</t>
  </si>
  <si>
    <t>14X350</t>
  </si>
  <si>
    <t>14X400</t>
  </si>
  <si>
    <t>14Х450</t>
  </si>
  <si>
    <t>14Х500</t>
  </si>
  <si>
    <t>14X600</t>
  </si>
  <si>
    <t>14X800</t>
  </si>
  <si>
    <t>14X1000</t>
  </si>
  <si>
    <t>16X160</t>
  </si>
  <si>
    <t>16X210</t>
  </si>
  <si>
    <t>16X260</t>
  </si>
  <si>
    <t>16Х300</t>
  </si>
  <si>
    <t>16X350</t>
  </si>
  <si>
    <t>16X400</t>
  </si>
  <si>
    <t>16Х450</t>
  </si>
  <si>
    <t>16Х500</t>
  </si>
  <si>
    <t>16X600</t>
  </si>
  <si>
    <t>16X800</t>
  </si>
  <si>
    <t>16X1000</t>
  </si>
  <si>
    <t>18X210</t>
  </si>
  <si>
    <t>18X260</t>
  </si>
  <si>
    <t>18Х300</t>
  </si>
  <si>
    <t>18X350</t>
  </si>
  <si>
    <t>18X400</t>
  </si>
  <si>
    <t>18Х450</t>
  </si>
  <si>
    <t>18Х500</t>
  </si>
  <si>
    <t>18X600</t>
  </si>
  <si>
    <t>18X800</t>
  </si>
  <si>
    <t>18X1000</t>
  </si>
  <si>
    <t>20X210</t>
  </si>
  <si>
    <t>20X260</t>
  </si>
  <si>
    <t>20Х300</t>
  </si>
  <si>
    <t>20X350</t>
  </si>
  <si>
    <t>20X400</t>
  </si>
  <si>
    <t>20Х450</t>
  </si>
  <si>
    <t>20Х500</t>
  </si>
  <si>
    <t>20X600</t>
  </si>
  <si>
    <t>20X800</t>
  </si>
  <si>
    <t>20X1000</t>
  </si>
  <si>
    <t>22X210</t>
  </si>
  <si>
    <t>22X260</t>
  </si>
  <si>
    <t>22Х300</t>
  </si>
  <si>
    <t>22X350</t>
  </si>
  <si>
    <t>22X400</t>
  </si>
  <si>
    <t>22X460</t>
  </si>
  <si>
    <t>22X600</t>
  </si>
  <si>
    <t>22X800</t>
  </si>
  <si>
    <t>22X1000</t>
  </si>
  <si>
    <t>24Х300</t>
  </si>
  <si>
    <t>24X350</t>
  </si>
  <si>
    <t>24Х400</t>
  </si>
  <si>
    <t>24Х450</t>
  </si>
  <si>
    <t>24X600</t>
  </si>
  <si>
    <t>25X260</t>
  </si>
  <si>
    <t>25Х300</t>
  </si>
  <si>
    <t>25X400</t>
  </si>
  <si>
    <t>25Х450</t>
  </si>
  <si>
    <t>25Х500</t>
  </si>
  <si>
    <t>25X600</t>
  </si>
  <si>
    <t>25X800</t>
  </si>
  <si>
    <t>25X1000</t>
  </si>
  <si>
    <t>28X600</t>
  </si>
  <si>
    <t>30Х600</t>
  </si>
  <si>
    <t>30Х1000</t>
  </si>
  <si>
    <t>Буры с посадкой SDS max</t>
  </si>
  <si>
    <t>10X340</t>
  </si>
  <si>
    <t>12X340</t>
  </si>
  <si>
    <t>12Х400</t>
  </si>
  <si>
    <t>12Х540</t>
  </si>
  <si>
    <t>14X340</t>
  </si>
  <si>
    <t>14Х540</t>
  </si>
  <si>
    <t>16X340</t>
  </si>
  <si>
    <t>16X540</t>
  </si>
  <si>
    <t>18X340</t>
  </si>
  <si>
    <t>18X540</t>
  </si>
  <si>
    <t>20X340</t>
  </si>
  <si>
    <t>20Х550</t>
  </si>
  <si>
    <t>22X340</t>
  </si>
  <si>
    <t>22Х550</t>
  </si>
  <si>
    <t>25X340</t>
  </si>
  <si>
    <t>25Х550</t>
  </si>
  <si>
    <t>28X400</t>
  </si>
  <si>
    <t>28X1000</t>
  </si>
  <si>
    <t>30X400</t>
  </si>
  <si>
    <t>30X600</t>
  </si>
  <si>
    <t>30X1000</t>
  </si>
  <si>
    <t>32X400</t>
  </si>
  <si>
    <t>32X600</t>
  </si>
  <si>
    <t>32X1000</t>
  </si>
  <si>
    <t>35X400</t>
  </si>
  <si>
    <t>35X600</t>
  </si>
  <si>
    <t>35X1000</t>
  </si>
  <si>
    <t>38X400</t>
  </si>
  <si>
    <t>38X600</t>
  </si>
  <si>
    <t>38X1000</t>
  </si>
  <si>
    <t>40X600</t>
  </si>
  <si>
    <t>40Х1000</t>
  </si>
  <si>
    <t>42х600</t>
  </si>
  <si>
    <t>42х1000</t>
  </si>
  <si>
    <t>Торцовочная пила, напряжение питания 230 В, мощность 1600 Вт, количество оборотов без нагрузки 4800 об/мин, пильный диск диаметром 255 мм,  максимальная глубина реза 75х122 мм, коробка</t>
  </si>
  <si>
    <t>Торцовочная пила, напряжение питания 230 В, мощность 1600 Вт, количество оборотов без нагрузки 4800 об/мин, пильный диск диаметром 255 мм,  максимальная глубина реза 75х300 мм, коробка</t>
  </si>
  <si>
    <t>Торцовочная пила, напряжение питания 230 В, мощность 1800 Вт, количество оборотов без нагрузки 4200 об/мин, пильный диск диаметром 305 мм,  максимальная глубина реза 95х150 мм, коробка</t>
  </si>
  <si>
    <t>8821 SCH</t>
  </si>
  <si>
    <r>
      <t xml:space="preserve">Штроборез 1300 W, 9000 об/мин, ширина штробы 8-26 мм, глубина штробы 8-30 мм, 2 алмазных диска 125*22,2*2,0 мм, плавный пуск с поддержанием постоянных оборотов при нагрузке, защита от перегрева, защита от перегрузки, боковая ручка, ключи,  </t>
    </r>
    <r>
      <rPr>
        <b/>
        <sz val="6"/>
        <rFont val="Arial Cyr"/>
        <family val="0"/>
      </rPr>
      <t>зубило</t>
    </r>
    <r>
      <rPr>
        <sz val="6"/>
        <rFont val="Arial Cyr"/>
        <family val="0"/>
      </rPr>
      <t>, запасные угольные щетки, кейс</t>
    </r>
  </si>
  <si>
    <t>CN.ME77.B06230</t>
  </si>
  <si>
    <t>Пила бензиновая цепная 37,2 см.куб, двухтактный двигатель, 1,2 кВт, 3000 об/мин, шина 40 см, коробка</t>
  </si>
  <si>
    <t>PC 8638 P</t>
  </si>
  <si>
    <t>PC 8650 P</t>
  </si>
  <si>
    <t xml:space="preserve"> Лента 3 шт , размер  75 X457, зерно 240</t>
  </si>
  <si>
    <t xml:space="preserve"> Лента    3 шт , размер 75*533, зерно 240</t>
  </si>
  <si>
    <t>Круг -сам. с отверстиями S5,   50 шт, размер 125, зерно 280</t>
  </si>
  <si>
    <t>Круг -сам, с отверстиями S5,   5 шт, размер 125, зерно 280</t>
  </si>
  <si>
    <t>Круг-сам без отверстий S0,   50 шт, размер 125, зерно 280</t>
  </si>
  <si>
    <t>Круг-сам. без отверстий  S0,   5 шт, размер 125, зерно 280</t>
  </si>
  <si>
    <t>Круг -сам, с отверстиями  S5,   5 шт, размер 125, зерно 240</t>
  </si>
  <si>
    <t>Круг -сам  без отверстий  S5,   50 шт, размер 150, зерно 280</t>
  </si>
  <si>
    <t>Круг фибровый    5 шт, размер 150, зерно 80</t>
  </si>
  <si>
    <t>CN.AB29.В27594</t>
  </si>
  <si>
    <r>
      <t xml:space="preserve">Леска для триммеров 1,6 мм, 15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</si>
  <si>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2,0 мм, 15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</si>
  <si>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2,4 мм, 12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</si>
  <si>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3,0 мм, 12 м, сечение квадрат, </t>
    </r>
    <r>
      <rPr>
        <b/>
        <sz val="6"/>
        <color indexed="10"/>
        <rFont val="Arial Cyr"/>
        <family val="0"/>
      </rPr>
      <t>двойная с жёстким сердечником</t>
    </r>
    <r>
      <rPr>
        <sz val="6"/>
        <rFont val="Arial Cyr"/>
        <family val="0"/>
      </rPr>
      <t>, блистер</t>
    </r>
  </si>
  <si>
    <r>
      <t xml:space="preserve">Леска для триммеров 1,6 мм, 15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</si>
  <si>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2,0 мм, 15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</si>
  <si>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2,4 мм, 12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</si>
  <si>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для триммеров 3,0 мм, 12 м, сечение квадрат, </t>
    </r>
    <r>
      <rPr>
        <b/>
        <sz val="6"/>
        <color indexed="12"/>
        <rFont val="Arial Cyr"/>
        <family val="0"/>
      </rPr>
      <t>армированная алюминиевой стружкой</t>
    </r>
    <r>
      <rPr>
        <sz val="6"/>
        <rFont val="Arial Cyr"/>
        <family val="0"/>
      </rPr>
      <t>, блистер</t>
    </r>
  </si>
  <si>
    <r>
      <t xml:space="preserve">Леска 1,6 мм, 15 м, сечение квадрат, </t>
    </r>
    <r>
      <rPr>
        <b/>
        <sz val="6"/>
        <color indexed="17"/>
        <rFont val="Arial Cyr"/>
        <family val="0"/>
      </rPr>
      <t>витая</t>
    </r>
    <r>
      <rPr>
        <sz val="6"/>
        <rFont val="Arial Cyr"/>
        <family val="0"/>
      </rPr>
      <t>, блистер</t>
    </r>
  </si>
  <si>
    <r>
      <t xml:space="preserve">Леска 2,0 мм, 15 м, сечение квадрат, </t>
    </r>
    <r>
      <rPr>
        <b/>
        <sz val="6"/>
        <color indexed="17"/>
        <rFont val="Arial Cyr"/>
        <family val="0"/>
      </rPr>
      <t>витая</t>
    </r>
    <r>
      <rPr>
        <sz val="6"/>
        <rFont val="Arial Cyr"/>
        <family val="0"/>
      </rPr>
      <t>, блистер</t>
    </r>
  </si>
  <si>
    <r>
      <t xml:space="preserve">Леска 2,4 мм, 12 м, сечение квадрат, </t>
    </r>
    <r>
      <rPr>
        <b/>
        <sz val="6"/>
        <color indexed="17"/>
        <rFont val="Arial Cyr"/>
        <family val="0"/>
      </rPr>
      <t>витая</t>
    </r>
    <r>
      <rPr>
        <sz val="6"/>
        <rFont val="Arial Cyr"/>
        <family val="0"/>
      </rPr>
      <t>, блистер</t>
    </r>
  </si>
  <si>
    <r>
      <t xml:space="preserve">Леска 3,0 мм, 12 м, сечение квадрат, </t>
    </r>
    <r>
      <rPr>
        <b/>
        <sz val="6"/>
        <color indexed="17"/>
        <rFont val="Arial Cyr"/>
        <family val="0"/>
      </rPr>
      <t>витая</t>
    </r>
    <r>
      <rPr>
        <sz val="6"/>
        <rFont val="Arial Cyr"/>
        <family val="0"/>
      </rPr>
      <t>, блистер</t>
    </r>
  </si>
  <si>
    <r>
      <t xml:space="preserve">Леска для триммеров 2,0 мм, 349 м, сечение квадрат, </t>
    </r>
    <r>
      <rPr>
        <b/>
        <sz val="6"/>
        <color indexed="10"/>
        <rFont val="Arial Cyr"/>
        <family val="0"/>
      </rPr>
      <t>двойная с жёстким сердечником</t>
    </r>
    <r>
      <rPr>
        <sz val="6"/>
        <rFont val="Arial Cyr"/>
        <family val="0"/>
      </rPr>
      <t>, катушка</t>
    </r>
  </si>
  <si>
    <r>
      <t xml:space="preserve">Леска для триммеров 2,4 мм, 239 м, сечение квадрат, </t>
    </r>
    <r>
      <rPr>
        <b/>
        <sz val="6"/>
        <color indexed="10"/>
        <rFont val="Arial Cyr"/>
        <family val="0"/>
      </rPr>
      <t>двойная с жёстким сердечником</t>
    </r>
    <r>
      <rPr>
        <sz val="6"/>
        <rFont val="Arial Cyr"/>
        <family val="0"/>
      </rPr>
      <t>, катушка</t>
    </r>
  </si>
  <si>
    <r>
      <t xml:space="preserve">Леска для триммеров 3,0 мм, 153 м, сечение квадрат, </t>
    </r>
    <r>
      <rPr>
        <b/>
        <sz val="6"/>
        <color indexed="10"/>
        <rFont val="Arial Cyr"/>
        <family val="0"/>
      </rPr>
      <t>двойная с жёстким сердечником</t>
    </r>
    <r>
      <rPr>
        <sz val="6"/>
        <rFont val="Arial Cyr"/>
        <family val="0"/>
      </rPr>
      <t>, катушка</t>
    </r>
  </si>
  <si>
    <t>16Х1000</t>
  </si>
  <si>
    <t>40Х400</t>
  </si>
  <si>
    <t>CN.AB29.B29194</t>
  </si>
  <si>
    <t>CN.AB29.B29187</t>
  </si>
  <si>
    <t>ECM 125 A</t>
  </si>
  <si>
    <t>ECM 140 A</t>
  </si>
  <si>
    <t>ECM 160 A</t>
  </si>
  <si>
    <t>ECM 180 A</t>
  </si>
  <si>
    <t>0125</t>
  </si>
  <si>
    <t>0211</t>
  </si>
  <si>
    <t>0410</t>
  </si>
  <si>
    <t>0412</t>
  </si>
  <si>
    <t>0111</t>
  </si>
  <si>
    <t>0810</t>
  </si>
  <si>
    <t>10шт в коробке</t>
  </si>
  <si>
    <t xml:space="preserve">Минеральное адгезионное масло для пильных механизмов "PRORAB" /1 л </t>
  </si>
  <si>
    <t xml:space="preserve">Полусинтетическое масло для воздушных компрессоров "PRORAB" SAE 40, ISO 100 /1 л </t>
  </si>
  <si>
    <t xml:space="preserve">Синтетическое масло для 4-х тактных двигателей "PRORAB" SAE 5W-30 /1 л </t>
  </si>
  <si>
    <t xml:space="preserve">Минеральное масло для 4-х тактных двигателей "PRORAB" SAE 30 /1 л </t>
  </si>
  <si>
    <t xml:space="preserve">Полусинтетическое масло для 2-х тактных двигателей "PRORAB" API TC,TD;SAE M/F 4 /1 л </t>
  </si>
  <si>
    <t xml:space="preserve">Специализированная пластичная смазка "PRORAB" для буров /125 г </t>
  </si>
  <si>
    <t>Масло,смазка для буров</t>
  </si>
  <si>
    <r>
      <t xml:space="preserve">Пила бензиновая цепная 37,2 см.куб, двухтактный двигатель, 1,2 кВт, 3000 об/мин, цепь </t>
    </r>
    <r>
      <rPr>
        <b/>
        <sz val="6"/>
        <rFont val="Arial Cyr"/>
        <family val="0"/>
      </rPr>
      <t>OREGON</t>
    </r>
    <r>
      <rPr>
        <sz val="6"/>
        <rFont val="Arial Cyr"/>
        <family val="0"/>
      </rPr>
      <t xml:space="preserve"> (серия 91 низкопрофильная, шаг цепи 3/8",  посадка 1,3 мм, 57 звеньев),  шина 40 см OREGON (160SDEA041), </t>
    </r>
    <r>
      <rPr>
        <b/>
        <sz val="6"/>
        <color indexed="10"/>
        <rFont val="Arial Cyr"/>
        <family val="0"/>
      </rPr>
      <t>карбюратор Walbro (Япония)</t>
    </r>
    <r>
      <rPr>
        <sz val="6"/>
        <rFont val="Arial Cyr"/>
        <family val="0"/>
      </rPr>
      <t>, коробка</t>
    </r>
  </si>
  <si>
    <r>
      <t xml:space="preserve">Пила бензиновая цепная 40,1 см.куб, двухтактный двигатель, 1,5 кВт, 3200 об/мин, цепь OREGON (серия 91 низкопрофильная, шаг цепи 3/8",  посадка 1,3 мм, 57 звеньев),  шина 40 см OREGON (160SDEA041), </t>
    </r>
    <r>
      <rPr>
        <b/>
        <sz val="6"/>
        <color indexed="10"/>
        <rFont val="Arial Cyr"/>
        <family val="0"/>
      </rPr>
      <t>карбюратор Walbro (Япония)</t>
    </r>
    <r>
      <rPr>
        <sz val="6"/>
        <rFont val="Arial Cyr"/>
        <family val="0"/>
      </rPr>
      <t>,  коробка</t>
    </r>
  </si>
  <si>
    <r>
      <t xml:space="preserve">Пила бензиновая цепная 45 см.куб, двухтактный двигатель, 1,8 кВт, 3200 об/мин, цепь OREGON,  шина 45 см OREGON, </t>
    </r>
    <r>
      <rPr>
        <b/>
        <sz val="6"/>
        <color indexed="10"/>
        <rFont val="Arial Cyr"/>
        <family val="0"/>
      </rPr>
      <t>карбюратор Walbro (Япония)</t>
    </r>
    <r>
      <rPr>
        <sz val="6"/>
        <rFont val="Arial Cyr"/>
        <family val="0"/>
      </rPr>
      <t>, упрощенный запуск двигателя, коробка</t>
    </r>
  </si>
  <si>
    <r>
      <t xml:space="preserve">Пила бензиновая цепная 50 см.куб, двухтактный двигатель, 2,2 кВт, 3200 об/мин, цепь OREGON, шина 45 см OREGON, </t>
    </r>
    <r>
      <rPr>
        <b/>
        <sz val="6"/>
        <color indexed="10"/>
        <rFont val="Arial Cyr"/>
        <family val="0"/>
      </rPr>
      <t>карбюратор Walbro (Япония)</t>
    </r>
    <r>
      <rPr>
        <sz val="6"/>
        <rFont val="Arial Cyr"/>
        <family val="0"/>
      </rPr>
      <t>, коробка</t>
    </r>
  </si>
  <si>
    <t>1518001  Батарея аккумуляторная 18 В, никель-кадмиевая , 1,3 Амп*час</t>
  </si>
  <si>
    <t>Батареи аккумуляторные</t>
  </si>
  <si>
    <r>
      <t xml:space="preserve">Батарея аккумуляторная 12 В, никель-кадмиевая, 1,3 Амп*час </t>
    </r>
    <r>
      <rPr>
        <b/>
        <sz val="7"/>
        <rFont val="Arial Cyr"/>
        <family val="0"/>
      </rPr>
      <t xml:space="preserve"> (для 1512 K2)</t>
    </r>
  </si>
  <si>
    <r>
      <t xml:space="preserve">Батарея аккумуляторная 14,4 В, никель-кадмиевая, 1,3 Амп*час </t>
    </r>
    <r>
      <rPr>
        <b/>
        <sz val="7"/>
        <rFont val="Arial Cyr"/>
        <family val="0"/>
      </rPr>
      <t>(для 1512 K2)</t>
    </r>
  </si>
  <si>
    <t>FORWARD 200 IGBT</t>
  </si>
  <si>
    <t>FORWARD 200 MOS</t>
  </si>
  <si>
    <t>Сварочный аппарат для дуговой сварки, выполнен специально для сварки ММА при постоянном токе (DC)(ИНВЕРТЕР): напряжение питания 220 В, ток сварки 20-200 A, мощность 6,9 кВА, диаметр электрода 1,6-4 mm, кейс</t>
  </si>
  <si>
    <t>Сварочный аппарат для дуговой сварки, выполнен специально для сварки ММА при постоянном токе (DC)(ИНВЕРТЕР): напряжение питания 220 В, ток сварки 20-200 A, мощность 6,2 кВА, диаметр электрода 1,6-4 mm, коробка</t>
  </si>
  <si>
    <t xml:space="preserve">Перфоратор, 680 Вт, количество оборотов 0-870 об/мин, количество ударов 0-4850 уд/мин, сила единичного удара 2,4 Дж, 3 функции (сверление, сверление с ударом, долбление), патрон SDS плюс, пика SDS+ 250 мм, зубило SDS+ 20*250 мм, 3 бура SDS+,кейс </t>
  </si>
  <si>
    <t xml:space="preserve">Перфоратор, 550 Вт, количество оборотов 0-850 об/мин, количество ударов 0-3900 уд/мин, сила единичного удара 2,0 Дж, 2 функции (сверление, сверление с ударом), патрон SDS плюс, 3 бура SDS+, кейс </t>
  </si>
  <si>
    <t>Ремни, ножи к рубанкам.</t>
  </si>
  <si>
    <t>CN.AB29.B43774</t>
  </si>
  <si>
    <t>CN.AB29.B44510</t>
  </si>
  <si>
    <t>Диски и катушки для  триммеров</t>
  </si>
  <si>
    <t>Металлический диск 230х25,4 мм, 4-х зуба, для электрических триммеров</t>
  </si>
  <si>
    <t xml:space="preserve">810504 B  </t>
  </si>
  <si>
    <t xml:space="preserve">840400 Т </t>
  </si>
  <si>
    <t xml:space="preserve">Триммерная  головка с кордом. Подходит для всех бензотриммеров Прораб с прямой штангой </t>
  </si>
  <si>
    <t>Металлический диск 255*25,4 мм, 3 зуба, для бензиновых триммеров</t>
  </si>
  <si>
    <t xml:space="preserve">840403 B  </t>
  </si>
  <si>
    <t>Металлический диск 255*25,4 мм, 4 зуба, для бензиновых триммеров</t>
  </si>
  <si>
    <t xml:space="preserve">840404 B  </t>
  </si>
  <si>
    <r>
      <t xml:space="preserve">Манометр для  насосной станции </t>
    </r>
    <r>
      <rPr>
        <sz val="7"/>
        <rFont val="Arial Cyr"/>
        <family val="0"/>
      </rPr>
      <t>8820 SCH (универсальный для всех станций)</t>
    </r>
  </si>
  <si>
    <r>
      <t xml:space="preserve">Реле давления для  насосной станции </t>
    </r>
    <r>
      <rPr>
        <sz val="7"/>
        <rFont val="Arial Cyr"/>
        <family val="0"/>
      </rPr>
      <t>8820 SCH (универсальное для всех станций)</t>
    </r>
  </si>
  <si>
    <t>Мембрана гидроаккумулятора</t>
  </si>
  <si>
    <t>5шт в пакете</t>
  </si>
  <si>
    <t>CN.AB29.B41949</t>
  </si>
  <si>
    <t>CN.AB29.B46627</t>
  </si>
  <si>
    <t>CN.AB29.B46621</t>
  </si>
  <si>
    <t>FORWARD 221 MOS</t>
  </si>
  <si>
    <t>FORWARD 241 MOS</t>
  </si>
  <si>
    <t>FORWARD 261 MOS</t>
  </si>
  <si>
    <t>Сварочный аппарат для дуговой сварки, выполнен специально для сварки ММА при постоянном токе (DC)(ИНВЕРТЕР): напряжение питания 220 В, ток сварки 10-220 A, мощность 7,1 кВА, диаметр электрода 1,6-4,0 mm, коробка</t>
  </si>
  <si>
    <t>Сварочный аппарат для дуговой сварки, выполнен специально для сварки ММА при постоянном токе (DC)(ИНВЕРТЕР): напряжение питания 220 В, ток сварки 10-240 A, мощность 8,0 кВА, диаметр электрода 1,6-5,0 mm, коробка</t>
  </si>
  <si>
    <t>Сварочный аппарат для дуговой сварки, выполнен специально для сварки ММА при постоянном токе (DC)(ИНВЕРТЕР): напряжение питания 220 В, ток сварки 10-250 A, мощность 9,5 кВА, диаметр электрода 1,6-5,0 mm, коробка</t>
  </si>
  <si>
    <t>Станок рейсмусовый, 2000 Ватт,   количество оборотов в минуту 8000, ширина строгания 330 мм, глубина строгания 0-3 мм, максимальная толщина заготовки 6-160 мм, коробка</t>
  </si>
  <si>
    <t>Аксессуары и запчасти к деревообрабатывающие станки</t>
  </si>
  <si>
    <t>Нож  для многофункционального деревообрабатывающего станока 5611</t>
  </si>
  <si>
    <t>Нож для  рейсмуса 6021</t>
  </si>
  <si>
    <t xml:space="preserve">ECM 125 B  </t>
  </si>
  <si>
    <t xml:space="preserve">ECM 125 N  </t>
  </si>
  <si>
    <t>Бетономешалка 230 В, 550 Вт, 125 л, нейлоновый венец, коробка</t>
  </si>
  <si>
    <t xml:space="preserve">ECM 140 N  </t>
  </si>
  <si>
    <t>Бетономешалка 230 В, 550 Вт, 140 л, нейлоновый венец, коробка</t>
  </si>
  <si>
    <t xml:space="preserve">ECM 160 N  </t>
  </si>
  <si>
    <t>Бетономешалка 230 В, 650 Вт, 160 л, нейлоновый венец, коробка</t>
  </si>
  <si>
    <t xml:space="preserve">ECM 180 N  </t>
  </si>
  <si>
    <t>Бетономешалка 230 В, 650 Вт, 180 л, нейлоновый венец, коробка</t>
  </si>
  <si>
    <t>Нож 110мм для рубанка 6111</t>
  </si>
  <si>
    <t>Ремень для рубанка 6111</t>
  </si>
  <si>
    <t>Ремень для рубанка 6103</t>
  </si>
  <si>
    <t>Нож 82мм для рубанка 6103</t>
  </si>
  <si>
    <t xml:space="preserve">Курс ЦБ USD/РУБ = </t>
  </si>
  <si>
    <t>Ваша скидка =</t>
  </si>
  <si>
    <t>FORWARD 161 IGBT</t>
  </si>
  <si>
    <t>FORWARD 181 IGBT</t>
  </si>
  <si>
    <t>FORWARD 201 IGBT</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</si>
  <si>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6,4 кВА, диаметр электрода 1,6-3,2 mm, кейс</t>
  </si>
  <si>
    <t>Сварочный аппарат для дуговой сварки, выполнен специально для сварки ММА при постоянном токе (DC)(ИНВЕРТЕР): напряжение питания 220 В, ток сварки 10-180 A, мощность 7,2 кВА, диаметр электрода 1,6-4,0 mm, кейс</t>
  </si>
  <si>
    <t>Сварочный аппарат для дуговой сварки, выполнен специально для сварки ММА при постоянном токе (DC)(ИНВЕРТЕР): напряжение питания 220 В, ток сварки 10-200 A, мощность 8,2 кВА, диаметр электрода 1,6-4,0 mm, кейс</t>
  </si>
  <si>
    <t>PRORAB 3150</t>
  </si>
  <si>
    <t xml:space="preserve">6101A023  </t>
  </si>
  <si>
    <t>Нож 82мм для рубанка 6101А (в коплекте 2шт)</t>
  </si>
  <si>
    <t xml:space="preserve">6101A047  </t>
  </si>
  <si>
    <t>Ремень для рубанка 6101А</t>
  </si>
  <si>
    <t xml:space="preserve"> Лента 3 шт , размер  75 X457, зерно 220</t>
  </si>
  <si>
    <t xml:space="preserve"> Лента    3 шт , размер 75*533, зерно 220</t>
  </si>
  <si>
    <t>Круг-сам. без отверстий  S0,   5 шт, размер 125, зерно 220</t>
  </si>
  <si>
    <t>Круг -сам, с отверстиями  S5,   5 шт, размер 125, зерно 220</t>
  </si>
  <si>
    <t>Круг -сам. с отверстиями S5,   50 шт, размер 125, зерно 220</t>
  </si>
  <si>
    <t>Круг -сам  без отверстий  S5,   50 шт, размер 150, зерно 220</t>
  </si>
  <si>
    <t>Круг фибровый    5 шт, размер 180, зерно 320</t>
  </si>
  <si>
    <t xml:space="preserve">810400 Т  </t>
  </si>
  <si>
    <t>Триммерная  головка с кордом (толщиной 2 мм). Подходит для триммеров 8104 и 8106 , коробка</t>
  </si>
  <si>
    <t>ECM 140 В</t>
  </si>
  <si>
    <t>Бетономешалка 230 В, 550 Вт, 140 л,цельный чугунный венец, коробка</t>
  </si>
  <si>
    <t>ECM 160 В</t>
  </si>
  <si>
    <t>Бетономешалка 230 В, 650 Вт, 160 л, цельный чугунный венец,коробка</t>
  </si>
  <si>
    <t>ECM 180 В</t>
  </si>
  <si>
    <t>Бетономешалка 230 В, 650 Вт, 180 л, цельный чугунный венец, коробка</t>
  </si>
  <si>
    <r>
      <t xml:space="preserve">Бетономешалка 230 В, </t>
    </r>
    <r>
      <rPr>
        <b/>
        <sz val="6"/>
        <rFont val="Arial Cyr"/>
        <family val="0"/>
      </rPr>
      <t>650 Вт</t>
    </r>
    <r>
      <rPr>
        <sz val="6"/>
        <rFont val="Arial Cyr"/>
        <family val="0"/>
      </rPr>
      <t>, 125 л, цельный чугунный венец, коробка</t>
    </r>
  </si>
  <si>
    <r>
      <t xml:space="preserve">Бетономешалка 230 В, </t>
    </r>
    <r>
      <rPr>
        <b/>
        <sz val="6"/>
        <rFont val="Arial Cyr"/>
        <family val="0"/>
      </rPr>
      <t>850 Вт</t>
    </r>
    <r>
      <rPr>
        <sz val="6"/>
        <rFont val="Arial Cyr"/>
        <family val="0"/>
      </rPr>
      <t>, 160 л, цельный чугунный венец, коробка</t>
    </r>
  </si>
  <si>
    <r>
      <t xml:space="preserve">Бетономешалка 230 В, </t>
    </r>
    <r>
      <rPr>
        <b/>
        <sz val="6"/>
        <rFont val="Arial Cyr"/>
        <family val="0"/>
      </rPr>
      <t>850 Вт</t>
    </r>
    <r>
      <rPr>
        <sz val="6"/>
        <rFont val="Arial Cyr"/>
        <family val="0"/>
      </rPr>
      <t>, 180 л, цельный чугунный венец, коробка</t>
    </r>
  </si>
  <si>
    <t>EST 1800</t>
  </si>
  <si>
    <t xml:space="preserve">GST 54 </t>
  </si>
  <si>
    <t>Бензиновый снегоуборочник 5,5 л.с., 4-х тактный, ручной стартер, 350м3/ч, выброс 10-15 м, ширина 560 мм, высота 510 мм, скорости: 5 вперед, 2 назад, коробка</t>
  </si>
  <si>
    <r>
      <rPr>
        <b/>
        <sz val="7"/>
        <rFont val="Times New Roman"/>
        <family val="1"/>
      </rPr>
      <t>Электрический</t>
    </r>
    <r>
      <rPr>
        <sz val="7"/>
        <rFont val="Times New Roman"/>
        <family val="1"/>
      </rPr>
      <t xml:space="preserve"> снегоуборочник,  230 В , мощность 1800 Вт, производительность 270 м3/ч, дальность выброса снега 6 м, ширина уборки снега за один проход 390 мм, коробка </t>
    </r>
  </si>
  <si>
    <t>Аккумуляторный шуруповерт,  напряжение питания 12В, емкость аккумулятора 1.3 А*час  количество оборотов 0-550 об/мин,  1 аккумулятор,  зарядное устройство, время зарядки аккумулятора 3-5ч,  коробка</t>
  </si>
  <si>
    <t xml:space="preserve">1112 B1A  </t>
  </si>
  <si>
    <t xml:space="preserve">1112 K2A  </t>
  </si>
  <si>
    <t>CC101-110</t>
  </si>
  <si>
    <t>Алмазный  круг, с режущей  сплошной кромкой ,  высота сегмента 7 мм, ширина реза 2 мм, диаметр круга 110 мм, диаметр посадочного отверстия 22,23 мм, коробка</t>
  </si>
  <si>
    <t xml:space="preserve">PRORAB 2124  </t>
  </si>
  <si>
    <t>Компрессор поршневой коаксиальный масляный, 220 В, мощность 1,5 кВт/2 л.с., частота вращения двигателя 2850 об/мин, давление 8 бар, производительность 198 л/мин,  объем ресивера 24 л, коробка</t>
  </si>
  <si>
    <t xml:space="preserve">PRORAB 2150  </t>
  </si>
  <si>
    <t>Компрессор поршневой коаксиальный масляный, 220 В, мощность 1,5 кВт/2 л.с., частота вращения двигателя 2850 об/мин, давление 8 бар, производительность 198 л/мин,  объем ресивера 50 л, коробка</t>
  </si>
  <si>
    <t>CN.AB29.B52707</t>
  </si>
  <si>
    <t xml:space="preserve"> PRORAB 2024 А</t>
  </si>
  <si>
    <t>Компрессор поршневой коаксиальный масляный, 220 В, мощность 1,5 кВт/2 л.с., частота вращения двигателя 2850 об/мин, давление 8 бар, производительность 206 л/мин,  объем ресивера 24 л, коробка</t>
  </si>
  <si>
    <t>EH 5V</t>
  </si>
  <si>
    <t>Тепловентилятор, напряжение питания  220 В, мощность  5 кВт, объем циркуляции воздуха  400 м.куб/час, нагревательный элемент - тен, защита от перегрева, 2 режима нагрева, коробка</t>
  </si>
  <si>
    <t>2500 А</t>
  </si>
  <si>
    <t>2002 А</t>
  </si>
  <si>
    <t>EH 2Q</t>
  </si>
  <si>
    <r>
      <t xml:space="preserve">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t>
    </r>
    <r>
      <rPr>
        <b/>
        <sz val="7"/>
        <rFont val="Arial Cyr"/>
        <family val="0"/>
      </rPr>
      <t>(КВАДРАТ)</t>
    </r>
    <r>
      <rPr>
        <sz val="6"/>
        <rFont val="Arial Cyr"/>
        <family val="0"/>
      </rPr>
      <t xml:space="preserve"> , коробка</t>
    </r>
  </si>
  <si>
    <t>EH 3Q</t>
  </si>
  <si>
    <r>
      <t xml:space="preserve">Тепловентилятор, напряжение питания 220 В, мощность 3,3 кВт, объем циркуляции воздуха  288 м.куб/час, нагревательный элемент - тен, теплоемкость 2840 ккал/час, защита от перегрева, 3 режима нагрева, </t>
    </r>
    <r>
      <rPr>
        <b/>
        <sz val="7"/>
        <rFont val="Arial Cyr"/>
        <family val="0"/>
      </rPr>
      <t>(КВАДРАТ)</t>
    </r>
    <r>
      <rPr>
        <sz val="6"/>
        <rFont val="Arial Cyr"/>
        <family val="0"/>
      </rPr>
      <t>, коробка</t>
    </r>
  </si>
  <si>
    <t>EH 3R</t>
  </si>
  <si>
    <t>Тепловентилятор, напряжение питания 220 В, мощность 3 кВт, объем циркуляции воздуха  288 м.куб/час, нагревательный элемент - тен, теплоемкость 2582 ккал/час, защита от перегрева, 3 режима нагрева, коробка</t>
  </si>
  <si>
    <t>PRORAB 3150B</t>
  </si>
  <si>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950 об/мин, давление 8 бар, производительность 335 л/мин,  объем ресивера 50 л, коробка</t>
    </r>
  </si>
  <si>
    <t>PRORAB 31100B</t>
  </si>
  <si>
    <r>
      <t xml:space="preserve">Компрессор поршневой </t>
    </r>
    <r>
      <rPr>
        <b/>
        <sz val="7"/>
        <color indexed="18"/>
        <rFont val="Arial Cyr"/>
        <family val="0"/>
      </rPr>
      <t>ременной</t>
    </r>
    <r>
      <rPr>
        <sz val="6"/>
        <rFont val="Arial Cyr"/>
        <family val="0"/>
      </rPr>
      <t xml:space="preserve"> масляный, 220 В, мощность 2,2 кВт/3 л.с., частота вращения двигателя 950 об/мин, давление 8 бар, производительность 335 л/мин,  объем ресивера 100 л, коробка</t>
    </r>
  </si>
  <si>
    <t xml:space="preserve">Перфоратор 650 Вт, количество оборотов 800 об/мин, количество ударов 4200 уд/мин, сила единичного удара 3,5 Дж, 3 функции (сверление, сверление с ударом, долбление), кейс </t>
  </si>
  <si>
    <t xml:space="preserve">Перфоратор 900 Вт, количество оборотов 800 об/мин, количество ударов 4200 уд/мин, сила единичного удара 4,3 Дж, 3 функции (сверление, сверление с ударом, долбление), кейс </t>
  </si>
  <si>
    <t xml:space="preserve">2306 AK                       </t>
  </si>
  <si>
    <t xml:space="preserve">2308 AK                                   </t>
  </si>
  <si>
    <t>Ударная дрель 540 W, 0-2800 об/мин, 13 mm обп, дополнительная ручка, ограничитель глубины, коробка</t>
  </si>
  <si>
    <t>6302 K</t>
  </si>
  <si>
    <t>6303 K</t>
  </si>
  <si>
    <t xml:space="preserve">Воздуходувка ручная электрическая 2000 Вт, 300°/550°, 250/550 л/мин, коробка
</t>
  </si>
  <si>
    <t xml:space="preserve">Воздуходувка ручная электрическая 2000 Вт, 300°/550°, 250/550 л/мин, кейс
</t>
  </si>
  <si>
    <t xml:space="preserve">Воздуходувка ручная электрическая 2000 Вт, 250°-550°, 250/550 л/мин, кейс
</t>
  </si>
  <si>
    <t xml:space="preserve">EH 2PTC </t>
  </si>
  <si>
    <r>
      <t xml:space="preserve">Тепловентилятор, напряжение питания 220 В, мощность 2 кВт, объем циркуляции воздуха  97 м.куб/час, нагревательный элемент  - </t>
    </r>
    <r>
      <rPr>
        <b/>
        <sz val="10"/>
        <rFont val="Times New Roman"/>
        <family val="1"/>
      </rPr>
      <t>керамический</t>
    </r>
    <r>
      <rPr>
        <sz val="8"/>
        <rFont val="Times New Roman"/>
        <family val="1"/>
      </rPr>
      <t>, теплоемкость 1700 ккал/час, защита от перегрева, 2 режима нагрева, коробка</t>
    </r>
  </si>
  <si>
    <t>EH 2R</t>
  </si>
  <si>
    <t>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коробка</t>
  </si>
  <si>
    <r>
      <t xml:space="preserve">Краскораспылитель </t>
    </r>
    <r>
      <rPr>
        <b/>
        <sz val="6"/>
        <color indexed="10"/>
        <rFont val="Arial Cyr"/>
        <family val="0"/>
      </rPr>
      <t>электрический</t>
    </r>
    <r>
      <rPr>
        <sz val="6"/>
        <rFont val="Arial Cyr"/>
        <family val="0"/>
      </rPr>
      <t>, напряжение питания  230 В, мощность 120 Вт, бачок 0,8 л, сопло 0,8 мм, расход воздуха  300 мл/мин, коробка</t>
    </r>
  </si>
  <si>
    <t xml:space="preserve">ЕC 8340 А </t>
  </si>
  <si>
    <t>Электрическая цепная пила 2,2 кВт, 40 см шина, 8800 об/мин, коробка</t>
  </si>
  <si>
    <t>ЕC 8345 А</t>
  </si>
  <si>
    <t>Электрическая цепная пила 2,2 кВт, 45 см шина, 8800 об/мин, коробка</t>
  </si>
  <si>
    <t>8902/16</t>
  </si>
  <si>
    <t>Насос вибрационный, мощность 280 Вт, производительность 18 л/мин , верхний забор воды, максимальная высота подъема 40 м, длина шнура питания 16 м, коробка.</t>
  </si>
  <si>
    <t>8902/25</t>
  </si>
  <si>
    <t>Насос вибрационный, мощность 280 Вт, производительность 18 л/мин , верхний забор воды, максимальная высота подъема 40 м, длина шнура питания 25 м, коробка.</t>
  </si>
  <si>
    <t>8902/40</t>
  </si>
  <si>
    <t>Насос вибрационный, мощность 280 Вт, производительность 18 л/мин , верхний забор воды, максимальная высота подъема 40 м, длина шнура питания 40 м, коробка.</t>
  </si>
  <si>
    <t>CN.AB29.B57034</t>
  </si>
  <si>
    <t>CN.AB29.B57450</t>
  </si>
  <si>
    <t>CN.AB29.B59368</t>
  </si>
  <si>
    <t>CN.AB29.B59366</t>
  </si>
  <si>
    <t>CN.AB29.B57275</t>
  </si>
  <si>
    <t>PRORAB 2006 OL</t>
  </si>
  <si>
    <t>PRORAB 2024 OL</t>
  </si>
  <si>
    <r>
      <t xml:space="preserve">Компрессор поршневой  коаксиальный </t>
    </r>
    <r>
      <rPr>
        <b/>
        <sz val="8"/>
        <color indexed="56"/>
        <rFont val="Arial Cyr"/>
        <family val="0"/>
      </rPr>
      <t>безмасляный</t>
    </r>
    <r>
      <rPr>
        <sz val="6"/>
        <rFont val="Arial Cyr"/>
        <family val="0"/>
      </rPr>
      <t>, 220 В, мощность 0,75 кВт/1 л.с., частота вращения двигателя 2850 об/мин, давление 8 бар, производительность 81 л/мин,  объем ресивера 6 л, коробка</t>
    </r>
  </si>
  <si>
    <r>
      <t xml:space="preserve">Компрессор поршневой  коаксиальный </t>
    </r>
    <r>
      <rPr>
        <b/>
        <sz val="8"/>
        <color indexed="56"/>
        <rFont val="Arial Cyr"/>
        <family val="0"/>
      </rPr>
      <t>безмасляный</t>
    </r>
    <r>
      <rPr>
        <sz val="6"/>
        <rFont val="Arial Cyr"/>
        <family val="0"/>
      </rPr>
      <t>, 220 В, мощность 1,5 кВт/2 л.с., частота вращения двигателя 2850 об/мин, давление 8 бар, производительность 192 л/мин,  объем ресивера 24 л, коробка</t>
    </r>
  </si>
  <si>
    <t xml:space="preserve">PRORAB
 2001 D
</t>
  </si>
  <si>
    <t xml:space="preserve">PRORAB 
3001 D
</t>
  </si>
  <si>
    <t xml:space="preserve">PRORAB 
5001 DEB
</t>
  </si>
  <si>
    <t xml:space="preserve">PRORAB 
5001 DEBV
</t>
  </si>
  <si>
    <t xml:space="preserve">PRORAB
5001 DEBW
</t>
  </si>
  <si>
    <t>8038/5</t>
  </si>
  <si>
    <t>8038/7</t>
  </si>
  <si>
    <t>Шланг спиральный с быстросъемными соединителями (полиэтилен), диаметр 5х8 мм, длина 5 м, давление 8 атм</t>
  </si>
  <si>
    <t>Шланг спиральный с быстросъемными соединителями (полиэтилен), диаметр 5х8 мм, длина 7 м, давление 8 атм</t>
  </si>
  <si>
    <t>Генератор  с двигателем внутреннего сгорания, мощность  3,00  кВт, дизельный, одноцилиндровый  двигатель, прямой впрыск, ручной стартер, выходное переменное напряжение 220 В, постоянное выходное напряжение 12 В, объем топливного бака 12,5 л, коробка</t>
  </si>
  <si>
    <t>Генератор с двигателем внутреннего сгорания, мощность 2,00 кВт, дизельный, одноцилиндровый двигатель, прямой впрыск, ручной стартер, выходное переменное напряжение 220 В, постоянное выходное напряжение 12 В, объем топливного бака 12,5 л, коробка</t>
  </si>
  <si>
    <t>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220 В, постоянное выходное напряжение 12 В, объем топливного бака 12,5 л, коробка</t>
  </si>
  <si>
    <r>
      <t xml:space="preserve"> 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t>
    </r>
    <r>
      <rPr>
        <b/>
        <sz val="7"/>
        <color indexed="10"/>
        <rFont val="Arial Cyr"/>
        <family val="0"/>
      </rPr>
      <t>220 В / 380 В</t>
    </r>
    <r>
      <rPr>
        <sz val="6"/>
        <rFont val="Arial Cyr"/>
        <family val="0"/>
      </rPr>
      <t>, постоянное выходное напряжение 12 В, объем топливного бака 12,5 л, коробка</t>
    </r>
  </si>
  <si>
    <t xml:space="preserve"> Сварочный генератор с двигателем внутреннего сгорания, мощность 5,00 кВт, дизельный, одноцилиндровый двигатель, прямой впрыск, ручной и электрический стартер, выходное переменное напряжение 220 В, постоянное выходное напряжение 12 В, сварочный ток 80-180 А, объем топливного бака 12,5 л, коробка</t>
  </si>
  <si>
    <t>Газовый калорифер, мощность на выходе 30 кВт, расход газа 2,18 кг/час, вид сжиженного газа - пропан, рабочее давление газа 1,5 бар, объем циркуляции воздуха 1000 куб.м/час, теплоемкость 25800 ккал/час, защита от перегрева, коробка</t>
  </si>
  <si>
    <t xml:space="preserve">LPG 30  </t>
  </si>
  <si>
    <t>Газовый калорифер, мощность на выходе 50 кВт, расход газа 3,64 кг/час, вид сжиженного газа - пропан, рабочее давление газа 1,5 бар, объем циркуляции воздуха 1500 куб.м/час, теплоемкость 43000 ккал/час, защита от перегрева, коробка</t>
  </si>
  <si>
    <t xml:space="preserve">LPG 50  </t>
  </si>
  <si>
    <t xml:space="preserve"> Дизельный калорифер прямого нагрева, мощность на выходе 30 кВт, теплоемкость 25800 ккал/час, объем циркуляции воздуха 735 куб.м/час, расход </t>
  </si>
  <si>
    <t>DP 30</t>
  </si>
  <si>
    <t xml:space="preserve"> Дизельный калорифер прямого нагрева, мощность на выходе 50 кВт, теплоемкость 43000 ккал/час, объем циркуляции воздуха 1100 куб.м/час, расход топлива 4,88 л/час, топливный бак 50 л, коробка</t>
  </si>
  <si>
    <t xml:space="preserve">DP 50 </t>
  </si>
  <si>
    <t>CN.AB29.B54762</t>
  </si>
  <si>
    <t>CN.АВ29.В02110</t>
  </si>
  <si>
    <t>CN.AB29.B37116</t>
  </si>
  <si>
    <t>CN.AB29.B46651</t>
  </si>
  <si>
    <t>CN.AB29.B52765</t>
  </si>
  <si>
    <t>CN.AB29.B43617</t>
  </si>
  <si>
    <t>C-CN.AB29.B.61658</t>
  </si>
  <si>
    <t>CN.AB29.B45251</t>
  </si>
  <si>
    <t>C-CN.AB29.B.62130</t>
  </si>
  <si>
    <t>C-CN.AB29.B.61528</t>
  </si>
  <si>
    <t>CN.AB29.B38590</t>
  </si>
  <si>
    <t>C-CN.AB29.B.61595</t>
  </si>
  <si>
    <t>CN.AB29.B59804</t>
  </si>
  <si>
    <t>2414 K</t>
  </si>
  <si>
    <t>2419 K</t>
  </si>
  <si>
    <t xml:space="preserve">Перфоратор, напряжение питания 230 В, мощность 800 Вт, количество оборотов 0-1100 об/мин, количество ударов 0-4500 уд/мин, 3 функции (сверление, сверление с ударом, долбление), патрон SDS плюс, кейс </t>
  </si>
  <si>
    <t xml:space="preserve">Перфоратор, напряжение питания 230 В, мощность 800 Вт, количество оборотов 0-900 об/мин, количество ударов 0-4000 уд/мин, 3 функции (сверление, сверление с ударом, долбление), патрон SDS плюс, кейс </t>
  </si>
  <si>
    <r>
      <t xml:space="preserve">Перфоратор, 780 Вт, количество оборотов 0-1100 об/мин, количество ударов 0-4500 уд/мин, сила единичного удара </t>
    </r>
    <r>
      <rPr>
        <b/>
        <sz val="6"/>
        <rFont val="Arial Cyr"/>
        <family val="0"/>
      </rPr>
      <t>2,8 Дж</t>
    </r>
    <r>
      <rPr>
        <sz val="6"/>
        <rFont val="Arial Cyr"/>
        <family val="0"/>
      </rPr>
      <t xml:space="preserve">, 3 функции (сверление, сверление с ударом, долбление), патрон SDS плюс, пика SDS+ 250 мм, зубило SDS+ 20*250 мм, 3 бура SDS+,кейс </t>
    </r>
  </si>
  <si>
    <t>POCC CN.AB29.Д47522</t>
  </si>
  <si>
    <t>C-CN.AB29.B.57009</t>
  </si>
  <si>
    <t>C-CN.AB29.B.62438</t>
  </si>
  <si>
    <t>CN.ME77.B06251</t>
  </si>
  <si>
    <t>C-CN.AB29.B.65956</t>
  </si>
  <si>
    <t>CN.AB29.B55910</t>
  </si>
  <si>
    <t>C-CN.AB29.B.68113</t>
  </si>
  <si>
    <t>C-CN.AB29.B.66643</t>
  </si>
  <si>
    <t>C-CN.AB29.B.66702</t>
  </si>
  <si>
    <t>C-CN.AB29.B.66642</t>
  </si>
  <si>
    <t>C-CN.AB29.B.66635</t>
  </si>
  <si>
    <t>C-CN.AB29.B.66578</t>
  </si>
  <si>
    <t>C-CN.AB29.B.66583</t>
  </si>
  <si>
    <t>C-CN.AB29.B.66574</t>
  </si>
  <si>
    <t>C-CN.AB29.B.65715</t>
  </si>
  <si>
    <t>C-CN.AB29.B.67427</t>
  </si>
  <si>
    <t>C-CN.AB29.B.68674</t>
  </si>
  <si>
    <t>FORWARD 220  MOS (IN)</t>
  </si>
  <si>
    <t>отказное письмо</t>
  </si>
  <si>
    <t>3, 12</t>
  </si>
  <si>
    <t xml:space="preserve">Шланг ПВХ для полива, диаметр 1/2", толщина 2мм, длина 15 м </t>
  </si>
  <si>
    <t xml:space="preserve">Шланг ПВХ для полива, диаметр 1/2", толщина 2мм, длина 25 м </t>
  </si>
  <si>
    <t xml:space="preserve">Шланг ПВХ для полива, диаметр 1/2", толщина 2мм, длина 50 м </t>
  </si>
  <si>
    <t xml:space="preserve">Шланг ПВХ для полива, диаметр 3/4", толщина 2,5мм, длина 15 м </t>
  </si>
  <si>
    <t xml:space="preserve">Шланг ПВХ для полива, диаметр 3/4", толщина 2,5мм, длина 25 м </t>
  </si>
  <si>
    <t xml:space="preserve">Шланг ПВХ для полива, диаметр 3/4", толщина 2,5мм, длина 50 м </t>
  </si>
  <si>
    <t xml:space="preserve">Шланг ПВХ для полива, диаметр 1", толщина 3мм, длина 25 м </t>
  </si>
  <si>
    <t xml:space="preserve">Шланг ПВХ для полива, диаметр 1", толщина 3мм, длина 50 м </t>
  </si>
  <si>
    <t xml:space="preserve">TCL-300 </t>
  </si>
  <si>
    <t>Плиткорез ручной, максимальный размер плитки 300 мм, коробка</t>
  </si>
  <si>
    <t>3 шт в коробке</t>
  </si>
  <si>
    <t xml:space="preserve">TCHP-400 </t>
  </si>
  <si>
    <t xml:space="preserve">TCHP-500 </t>
  </si>
  <si>
    <t xml:space="preserve">TCHP-600 </t>
  </si>
  <si>
    <t xml:space="preserve">TCR-500 </t>
  </si>
  <si>
    <t xml:space="preserve">TCR-600 </t>
  </si>
  <si>
    <t>Плиткорез ручной, максимальный размер плитки 500 мм,  с циркулем 30-80 мм диаметр отверстия, транспортир, коробка</t>
  </si>
  <si>
    <t>Плиткорез ручной, максимальный размер плитки 600 мм, с циркулем 30-80 мм диаметр отверстия, транспортир, коробка</t>
  </si>
  <si>
    <t>Плиткорез ручной, максимальный размер плитки 500 мм, линейка с боковым упором, коробка</t>
  </si>
  <si>
    <t>Плиткорез ручной, максимальный размер плитки 600 мм, линейка с боковым упором, коробка</t>
  </si>
  <si>
    <t>Плиткорез ручной, максимальный размер плитки 500 мм, усиленная рама, подшипник качения, линейка с боковым упором, коробка</t>
  </si>
  <si>
    <t>Плиткорез ручной, максимальный размер плитки 400 мм, усиленная рама, подшипник качения, линейка с боковым упором, коробка</t>
  </si>
  <si>
    <t>Плиткорез ручной, максимальный размер плитки 600 мм, усиленная рама, подшипник качения, линейка с боковым упором, коробка</t>
  </si>
  <si>
    <t xml:space="preserve">PRORAB 2050 B  </t>
  </si>
  <si>
    <r>
      <t xml:space="preserve">Компрессор поршневой </t>
    </r>
    <r>
      <rPr>
        <b/>
        <sz val="7"/>
        <color indexed="18"/>
        <rFont val="Arial Cyr"/>
        <family val="0"/>
      </rPr>
      <t>ременной</t>
    </r>
    <r>
      <rPr>
        <sz val="8"/>
        <color indexed="56"/>
        <rFont val="Arial Cyr"/>
        <family val="0"/>
      </rPr>
      <t xml:space="preserve"> </t>
    </r>
    <r>
      <rPr>
        <sz val="6"/>
        <rFont val="Arial Cyr"/>
        <family val="0"/>
      </rPr>
      <t>масляный, 220 В, мощность 1,5 кВт/2 л.с., частота вращения двигателя 1200 об/мин, давление 8 бар, производительность 226 л/мин,  объем ресивера 50 л, коробка</t>
    </r>
  </si>
  <si>
    <t>Триммер 800 W,6500 об/мин,регулировка положения основной рукоятки, комплектуется 1 катушкой с леской толщиной 2 мм, защитный кожух наплечный ремень, коробка</t>
  </si>
  <si>
    <t>GT 55 T</t>
  </si>
  <si>
    <t>GT 65 HBT</t>
  </si>
  <si>
    <t>GT 65 BT</t>
  </si>
  <si>
    <t>GT 55 BT</t>
  </si>
  <si>
    <t xml:space="preserve">6405 К </t>
  </si>
  <si>
    <t>5 шт коробке</t>
  </si>
  <si>
    <t>Аппарат для сварки пластиковых труб, 2000 Вт, t - 0-300 гр., 6 насадок, металл. кейс</t>
  </si>
  <si>
    <t>GWP-30</t>
  </si>
  <si>
    <t>Водяной насос с двигателем внутреннего сгорания, мощность 6,5 л.с., бензиновый, одноцилииндровый, четырехтактный двигатель, OHV, воздушное охлаждение, объем топливного бака 3,6 л, производительность 65 м3/час, высота подъема 30 м., глубина всасывания 7 м., диаметр вх./вых. 80 мм., коробка</t>
  </si>
  <si>
    <t>GWP-10</t>
  </si>
  <si>
    <t>Водяной насос с двигателем внутреннего сгорания, мощность 1,5 л.с., бензиновый, одноцилииндровый, двухтактный двигатель, объем топливного бака 1,2 л, производительность 10 м3/час, высота подъема 25 м., глубина всасывания 7 м., диаметр вх./вых. 25 мм., коробка</t>
  </si>
  <si>
    <t>GWP-20</t>
  </si>
  <si>
    <t>Водяной насос с двигателем внутреннего сгорания, мощность 5,5 л.с., бензиновый, одноцилииндровый, четырехтактный двигатель, OHV, воздушное охлаждение, объем топливного бака 3,6 л, производительность 30 м3/час, высота подъема 30 м., глубина всасывания 7 м., диаметр вх./вых. 50 мм., коробка</t>
  </si>
  <si>
    <t>Мотопомпы</t>
  </si>
  <si>
    <t xml:space="preserve">GT 65 HBW </t>
  </si>
  <si>
    <t xml:space="preserve">GTD 80 HBW  </t>
  </si>
  <si>
    <t>Сварочный аппарат для пластиковых труб</t>
  </si>
  <si>
    <r>
      <t xml:space="preserve">Бензиновый триммер 25,4 см.куб, двухтактный двигатель, 0,75 кВт, диаметр скашивания 250 мм (катушка с леской),  </t>
    </r>
    <r>
      <rPr>
        <sz val="6"/>
        <color indexed="17"/>
        <rFont val="Arial Cyr"/>
        <family val="0"/>
      </rPr>
      <t>штанга кривая</t>
    </r>
    <r>
      <rPr>
        <sz val="6"/>
        <rFont val="Arial Cyr"/>
        <family val="0"/>
      </rPr>
      <t xml:space="preserve">, </t>
    </r>
    <r>
      <rPr>
        <sz val="6"/>
        <color indexed="10"/>
        <rFont val="Arial Cyr"/>
        <family val="0"/>
      </rPr>
      <t>разборная</t>
    </r>
    <r>
      <rPr>
        <sz val="6"/>
        <rFont val="Arial Cyr"/>
        <family val="0"/>
      </rPr>
      <t>, "D-образная" ручка, коробка</t>
    </r>
  </si>
  <si>
    <r>
      <t xml:space="preserve">Бензиновый триммер 25,4 см.куб, двухтактный двигатель, 0,75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</si>
  <si>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25,4 см.куб, двухтактный двигатель, 0,75 кВт,  диаметр скашивания 230 мм ( нож) / 250мм ( катушка с леской),  </t>
    </r>
    <r>
      <rPr>
        <sz val="6"/>
        <color indexed="30"/>
        <rFont val="Arial Cyr"/>
        <family val="0"/>
      </rPr>
      <t>штанга прямая</t>
    </r>
    <r>
      <rPr>
        <sz val="6"/>
        <rFont val="Arial Cyr"/>
        <family val="0"/>
      </rPr>
      <t>, не разборная, "D-образная" ручка, коробка</t>
    </r>
  </si>
  <si>
    <r>
      <t xml:space="preserve">Бензиновый триммер 33 см.куб, двухтактный двигатель, 1,10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</si>
  <si>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33 см.куб, двухтактный двигатель, 1,10 кВт,  диаметр скашивания 230 мм ( нож) / 250мм ( катушка с леской),  </t>
    </r>
    <r>
      <rPr>
        <sz val="6"/>
        <color indexed="30"/>
        <rFont val="Arial Cyr"/>
        <family val="0"/>
      </rPr>
      <t>штанга прямая</t>
    </r>
    <r>
      <rPr>
        <sz val="6"/>
        <rFont val="Arial Cyr"/>
        <family val="0"/>
      </rPr>
      <t>, не разборная, "велосипедная" ручка, коробка</t>
    </r>
  </si>
  <si>
    <r>
      <t xml:space="preserve">Бензиновый триммер 43 см.куб, двухтактный двигатель, 1,25 кВт,  диаметр скашивания 230 мм ( нож) / 250мм ( катушка с леской), </t>
    </r>
    <r>
      <rPr>
        <sz val="6"/>
        <color indexed="30"/>
        <rFont val="Arial Cyr"/>
        <family val="0"/>
      </rPr>
      <t xml:space="preserve"> штанга прямая</t>
    </r>
    <r>
      <rPr>
        <sz val="6"/>
        <rFont val="Arial Cyr"/>
        <family val="0"/>
      </rPr>
      <t xml:space="preserve">, </t>
    </r>
    <r>
      <rPr>
        <sz val="6"/>
        <color indexed="10"/>
        <rFont val="Arial Cyr"/>
        <family val="0"/>
      </rPr>
      <t>разборная</t>
    </r>
    <r>
      <rPr>
        <sz val="6"/>
        <rFont val="Arial Cyr"/>
        <family val="0"/>
      </rPr>
      <t>, "велосипедная" ручка, коробка</t>
    </r>
  </si>
  <si>
    <r>
      <t xml:space="preserve">Бензиновый триммер 43 см.куб, двухтактный двигатель, 1,50 кВт,  диаметр скашивания 230 мм ( нож) / 250мм ( катушка с леской), </t>
    </r>
    <r>
      <rPr>
        <sz val="6"/>
        <color indexed="30"/>
        <rFont val="Arial Cyr"/>
        <family val="0"/>
      </rPr>
      <t xml:space="preserve"> штанга прямая</t>
    </r>
    <r>
      <rPr>
        <sz val="6"/>
        <rFont val="Arial Cyr"/>
        <family val="0"/>
      </rPr>
      <t>, не разборная, "велосипедная" ручка, коробка</t>
    </r>
  </si>
  <si>
    <r>
      <t xml:space="preserve">Бензиновый триммер 49,4 см.куб, двухтактный двигатель, 1,80 кВт, диаметр скашивания 230 мм ( нож) / 250мм ( катушка с леской), </t>
    </r>
    <r>
      <rPr>
        <sz val="6"/>
        <color indexed="30"/>
        <rFont val="Arial Cyr"/>
        <family val="0"/>
      </rPr>
      <t xml:space="preserve"> штанга прямая</t>
    </r>
    <r>
      <rPr>
        <sz val="6"/>
        <rFont val="Arial Cyr"/>
        <family val="0"/>
      </rPr>
      <t>, не разборная, "велосипедная" ручка, коробка</t>
    </r>
  </si>
  <si>
    <r>
      <t xml:space="preserve">Бензиновый триммер 43 см.куб, двухтактный двигатель, 1,50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 xml:space="preserve">разборная, </t>
    </r>
    <r>
      <rPr>
        <sz val="6"/>
        <rFont val="Arial Cyr"/>
        <family val="0"/>
      </rPr>
      <t>"велосипедная" ручка, коробка</t>
    </r>
  </si>
  <si>
    <r>
      <t xml:space="preserve">Бензиновый триммер 49,4 см.куб, двухтактный двигатель, 1,80 кВт, диаметр скашивания 230 мм ( нож) / 250мм ( катушка с леской),  </t>
    </r>
    <r>
      <rPr>
        <sz val="6"/>
        <color indexed="30"/>
        <rFont val="Arial Cyr"/>
        <family val="0"/>
      </rPr>
      <t>штанга прямая</t>
    </r>
    <r>
      <rPr>
        <sz val="6"/>
        <rFont val="Arial Cyr"/>
        <family val="0"/>
      </rPr>
      <t xml:space="preserve">, </t>
    </r>
    <r>
      <rPr>
        <sz val="6"/>
        <color indexed="10"/>
        <rFont val="Arial Cyr"/>
        <family val="0"/>
      </rPr>
      <t>разборная,</t>
    </r>
    <r>
      <rPr>
        <sz val="6"/>
        <rFont val="Arial Cyr"/>
        <family val="0"/>
      </rPr>
      <t xml:space="preserve"> "велосипедная" ручка, коробка</t>
    </r>
  </si>
  <si>
    <r>
      <t xml:space="preserve">Бензиновый триммер 33 см.куб, двухтактный двигатель, 1,10 кВт, диаметр скашивания 250мм ( катушка с леской),  </t>
    </r>
    <r>
      <rPr>
        <sz val="6"/>
        <color indexed="17"/>
        <rFont val="Arial Cyr"/>
        <family val="0"/>
      </rPr>
      <t>штанга кривая</t>
    </r>
    <r>
      <rPr>
        <sz val="6"/>
        <rFont val="Arial Cyr"/>
        <family val="0"/>
      </rPr>
      <t xml:space="preserve">, </t>
    </r>
    <r>
      <rPr>
        <sz val="6"/>
        <color indexed="10"/>
        <rFont val="Arial Cyr"/>
        <family val="0"/>
      </rPr>
      <t>разборная</t>
    </r>
    <r>
      <rPr>
        <sz val="6"/>
        <rFont val="Arial Cyr"/>
        <family val="0"/>
      </rPr>
      <t>,коробка</t>
    </r>
  </si>
  <si>
    <t>PRORAB 900</t>
  </si>
  <si>
    <t xml:space="preserve">PRORAB
2000 EBW
</t>
  </si>
  <si>
    <t>Установка электрогенераторная с двигателем внутреннего сгорания  с опцией сварочного аппарата, номинальная мощность генератора 2,00 кВт, мощность сварочного аппарата  3,30  кВт, бензиновый, одноцилиндровый, четырехтактный двигатель, OHV, воздушное охлаждение, автоматический регулятор напряжения, электронное зажигание, ручной и электрический стартер, выходное переменное напряжение 220 В, постоянное выходное напряжение 12 В, сварочный ток 60-200 А, объем топливного бака 25 л, объем маслянного бака 1,1 л, комплектуется аккумулятором, колесами, складывающимися ручками, коробка</t>
  </si>
  <si>
    <t>Установка электрогенераторная с двигателем внутреннего сгорания, номинальная мощность 0,75 кВт, максимальная мощность  0,9  кВт, бензиновый, одноцилиндровый, двухтактный двигатель, ручной стартер, выходное переменное напряжение 220 В, постоянное выходное напряжение 12 В, объем топливного бака 4 л, время непрерывной работы 5 часов, коробка</t>
  </si>
  <si>
    <t>1712 B1</t>
  </si>
  <si>
    <t>1712 K1</t>
  </si>
  <si>
    <t>1722 K2</t>
  </si>
  <si>
    <t>1724 K2</t>
  </si>
  <si>
    <t>1728 K2</t>
  </si>
  <si>
    <t>Аккумуляторный шуруповерт, напряжение питания  12 В, емкость аккумулятора 1.2 А*час, патрон быстрозажимной 10 мм, количество оборотов 0-550 об/мин, 1 аккумулятор, зарядное устройство,  время зарядки аккумулятора 1 ч,  коробка</t>
  </si>
  <si>
    <t>Аккумуляторный шуруповерт, напряжение питания  12 В, емкость аккумулятора 1.2 А*час, патрон быстрозажимной 10 мм, количество оборотов 0-550 об/мин, 1 аккумулятор, зарядное устройство,  время зарядки аккумулятора 1 ч,  кейс</t>
  </si>
  <si>
    <t>Аккумуляторный шуруповерт, напряжение питания  12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</si>
  <si>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t>Аккумуляторный шуруповерт, напряжение питания  14,4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</si>
  <si>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t>Аккумуляторный шуруповерт, напряжение питания  18 В, емкость аккумулятора 1.2 А*час, патрон быстрозажимной 10 мм, количество оборотов 0-350/0-1250 об/мин, 2 аккумулятора, зарядное устройство,  время зарядки аккумулятора 1 ч,  кейс</t>
  </si>
  <si>
    <r>
      <t xml:space="preserve">Циркулярная пила, напряжение питания 230 В, мощность 1800 Вт, количество оборотов без нагрузки 4500 об/мин , пильный диск диаметром 210 мм, глубина реза 75 мм, </t>
    </r>
    <r>
      <rPr>
        <b/>
        <sz val="8"/>
        <color indexed="10"/>
        <rFont val="Arial Cyr"/>
        <family val="0"/>
      </rPr>
      <t>лазер, аллюминевое основание,</t>
    </r>
    <r>
      <rPr>
        <sz val="6"/>
        <rFont val="Arial Cyr"/>
        <family val="0"/>
      </rPr>
      <t xml:space="preserve">  коробка</t>
    </r>
  </si>
  <si>
    <t>Рекламная продукция</t>
  </si>
  <si>
    <t>Каталог А4 2011г. № 1</t>
  </si>
  <si>
    <t>пакет "майка"</t>
  </si>
  <si>
    <t>Крючок двойной 200 (шаг перф.50) 0420-50-200-40</t>
  </si>
  <si>
    <t>Наклейка на стенд 900 х 200 мм</t>
  </si>
  <si>
    <t>Монетница</t>
  </si>
  <si>
    <t xml:space="preserve">Ручка </t>
  </si>
  <si>
    <t xml:space="preserve">Наклейка </t>
  </si>
  <si>
    <t xml:space="preserve">Рубашка </t>
  </si>
  <si>
    <t xml:space="preserve">Стенд </t>
  </si>
  <si>
    <t xml:space="preserve">Крючок </t>
  </si>
  <si>
    <t>толстовка (ОРАНЖЕВАЯ)S-46</t>
  </si>
  <si>
    <t>Рубашка поло (ОРАНЖЕВАЯ) M-48</t>
  </si>
  <si>
    <t>540 0033</t>
  </si>
  <si>
    <t>бейсболка (ОРАНЖЕВАЯ)</t>
  </si>
  <si>
    <t>Стенд со световым фризом перфорированный</t>
  </si>
  <si>
    <t xml:space="preserve">25шт </t>
  </si>
  <si>
    <t xml:space="preserve">20шт </t>
  </si>
  <si>
    <t>PC 8550</t>
  </si>
  <si>
    <t>Пила бензиновая цепная 50 см.куб, двухтактный двигатель, 2,0 кВт, 3200 об/мин, шина 45 см,коробка</t>
  </si>
  <si>
    <t>Ленточная шлифовальная машина, напряжение питания  230 В,  мощность 600 Вт, скорость движения ленты 170-250 об/мин, размер шлифовальной ленты 457*75 мм, коробка</t>
  </si>
  <si>
    <t>Мойка высокого давления, 1400 Вт., 100 бар, 360 л/час., коробка.</t>
  </si>
  <si>
    <t xml:space="preserve">HPW-1400  </t>
  </si>
  <si>
    <t>Мойка высокого давления, 1500 Вт., 100 бар, 360 л/час., коробка.</t>
  </si>
  <si>
    <t xml:space="preserve">HPW-1500 Н  </t>
  </si>
  <si>
    <t>Мойка высокого давления, 1600 Вт., 130 бар, 360 л/час., коробка.</t>
  </si>
  <si>
    <t xml:space="preserve">HPW-1600 Н  </t>
  </si>
  <si>
    <t>Лобзик  400 Вт,  500-3000 ход/мин, коробка</t>
  </si>
  <si>
    <t xml:space="preserve">710 033 L  </t>
  </si>
  <si>
    <t>710 0033 М</t>
  </si>
  <si>
    <t>710 0033 S</t>
  </si>
  <si>
    <t>710 0033 XL</t>
  </si>
  <si>
    <t>710 0033 XXL</t>
  </si>
  <si>
    <t>710 0033 XXXL</t>
  </si>
  <si>
    <r>
      <t>Футболка оранжевая разм.</t>
    </r>
    <r>
      <rPr>
        <b/>
        <sz val="8"/>
        <rFont val="Arial Cyr"/>
        <family val="0"/>
      </rPr>
      <t>L</t>
    </r>
  </si>
  <si>
    <r>
      <t>Футболка оранжевая разм.</t>
    </r>
    <r>
      <rPr>
        <b/>
        <sz val="8"/>
        <rFont val="Arial Cyr"/>
        <family val="0"/>
      </rPr>
      <t>М</t>
    </r>
  </si>
  <si>
    <r>
      <t>Футболка оранжевая разм.</t>
    </r>
    <r>
      <rPr>
        <b/>
        <sz val="8"/>
        <rFont val="Arial Cyr"/>
        <family val="0"/>
      </rPr>
      <t>S</t>
    </r>
  </si>
  <si>
    <r>
      <t>Футболка оранжевая разм.</t>
    </r>
    <r>
      <rPr>
        <b/>
        <sz val="8"/>
        <rFont val="Arial Cyr"/>
        <family val="0"/>
      </rPr>
      <t>XL</t>
    </r>
  </si>
  <si>
    <r>
      <t>Футболка оранжевая разм.</t>
    </r>
    <r>
      <rPr>
        <b/>
        <sz val="8"/>
        <rFont val="Arial Cyr"/>
        <family val="0"/>
      </rPr>
      <t>XXL</t>
    </r>
  </si>
  <si>
    <r>
      <t>Футболка оранжевая разм.</t>
    </r>
    <r>
      <rPr>
        <b/>
        <sz val="8"/>
        <rFont val="Arial Cyr"/>
        <family val="0"/>
      </rPr>
      <t>XXXL</t>
    </r>
  </si>
  <si>
    <t>Ремни к бетономешалкам.</t>
  </si>
  <si>
    <t>Ремень для бетономешалки ECM 63</t>
  </si>
  <si>
    <t>Ремень для бетономешалки ECM 125, ECM 140,ECM 160, ECM 180</t>
  </si>
  <si>
    <t xml:space="preserve">E125A061  </t>
  </si>
  <si>
    <t>Ремень для бетономешалки ECM 125А, ECM 140А, ECM 160А, ECM 180А</t>
  </si>
  <si>
    <t>DP 15</t>
  </si>
  <si>
    <r>
      <t xml:space="preserve">Дизельный калорифер прямого нагрева, мощность на выходе 15 кВт, </t>
    </r>
    <r>
      <rPr>
        <i/>
        <sz val="7"/>
        <rFont val="Arial Cyr"/>
        <family val="0"/>
      </rPr>
      <t xml:space="preserve"> </t>
    </r>
    <r>
      <rPr>
        <b/>
        <i/>
        <sz val="7"/>
        <rFont val="Arial Cyr"/>
        <family val="0"/>
      </rPr>
      <t>термостат</t>
    </r>
    <r>
      <rPr>
        <sz val="6"/>
        <rFont val="Arial Cyr"/>
        <family val="0"/>
      </rPr>
      <t>, без колес, топливный бак 20 л, коробка</t>
    </r>
  </si>
  <si>
    <t>DP 20</t>
  </si>
  <si>
    <r>
      <t xml:space="preserve">Дизельный калорифер прямого нагрева, мощность на выходе 20 кВт, </t>
    </r>
    <r>
      <rPr>
        <b/>
        <i/>
        <sz val="7"/>
        <rFont val="Arial Cyr"/>
        <family val="0"/>
      </rPr>
      <t>термостат</t>
    </r>
    <r>
      <rPr>
        <sz val="6"/>
        <rFont val="Arial Cyr"/>
        <family val="0"/>
      </rPr>
      <t>, без колес, топливный бак 20 л, коробка</t>
    </r>
  </si>
  <si>
    <t>временно отсутствет</t>
  </si>
  <si>
    <t>2521 К2</t>
  </si>
  <si>
    <t>2530 К3</t>
  </si>
  <si>
    <t>2510 К1</t>
  </si>
  <si>
    <r>
      <t>Ударная дрель</t>
    </r>
    <r>
      <rPr>
        <b/>
        <sz val="6"/>
        <rFont val="Arial Cyr"/>
        <family val="0"/>
      </rPr>
      <t xml:space="preserve"> </t>
    </r>
    <r>
      <rPr>
        <sz val="6"/>
        <rFont val="Arial Cyr"/>
        <family val="0"/>
      </rPr>
      <t>550 W, 0-2800 об/мин, 13 mm обп,   прорезиненная ручка, дополнительная ручка, ограничитель глубины, коробка</t>
    </r>
  </si>
  <si>
    <r>
      <t xml:space="preserve">Ударная дрель 600 W, 0-3000 об/мин, 13 mm обп, дополнительная ручка, ограничитель глубины, </t>
    </r>
    <r>
      <rPr>
        <b/>
        <sz val="8"/>
        <rFont val="Arial"/>
        <family val="2"/>
      </rPr>
      <t>с набором из 44 аксесcуаров</t>
    </r>
    <r>
      <rPr>
        <sz val="6"/>
        <rFont val="Arial"/>
        <family val="2"/>
      </rPr>
      <t xml:space="preserve"> (разводной ключ, магнитная отвертка с 9 торцовочными насадками и с 12 битами, магнитный удлинитель, нож, рулетка, кусачки, молоток, набор дюбелей с шурупами, 5 сверл по бетону, 5 сверл по металлу, 5 сверл по дереву)</t>
    </r>
    <r>
      <rPr>
        <b/>
        <sz val="6"/>
        <rFont val="Arial"/>
        <family val="2"/>
      </rPr>
      <t>, кейс</t>
    </r>
  </si>
  <si>
    <r>
      <t xml:space="preserve">Ударная дрель 650 W, 0-3000 об/мин, 13 mm обп, дополнительная ручка, ограничитель глубины, </t>
    </r>
    <r>
      <rPr>
        <b/>
        <sz val="8"/>
        <rFont val="Arial"/>
        <family val="2"/>
      </rPr>
      <t>с набором из 31 аксесcуара</t>
    </r>
    <r>
      <rPr>
        <sz val="7"/>
        <rFont val="Arial"/>
        <family val="2"/>
      </rPr>
      <t xml:space="preserve"> (</t>
    </r>
    <r>
      <rPr>
        <sz val="6"/>
        <rFont val="Arial"/>
        <family val="2"/>
      </rPr>
      <t>отвертка индикаторная, 9 бит, магнитный удлинитель, 4 шлифовальных насадки, набор дюбелей с шурупами, рулетка, 3 сверла по бетону, 5 сверл по металлу, 3 сверла по дереву, 3 перьевых сверла по дереву), кейс</t>
    </r>
  </si>
  <si>
    <t>Ударная дрель 650 W, 0-3000 об/мин, 13 mm бзп, дополнительная ручка, ограничитель глубины, коробка</t>
  </si>
  <si>
    <r>
      <t>Ударная дрель 650 W, 0-3000 об/мин, 13 mm бзп,  дополнительная ручка, ограничитель глубины,</t>
    </r>
    <r>
      <rPr>
        <b/>
        <sz val="8"/>
        <rFont val="Arial"/>
        <family val="2"/>
      </rPr>
      <t>с набором из 31 аксесcуара</t>
    </r>
    <r>
      <rPr>
        <sz val="6"/>
        <rFont val="Arial"/>
        <family val="2"/>
      </rPr>
      <t xml:space="preserve"> (разводной ключ, 2 отвертки+1 индикаторная отвертка+1 магнитная отвертка с 6 битами, магнитный удлинитель, нож, рулетка, кусачки, молоток, карандаш, 4 шестигранных ключа, 5 сверл по металлу, 5 сверл по дереву), кейс</t>
    </r>
  </si>
  <si>
    <t>Ударная дрель 710 W, 0-3000 об/мин, 13 mm обп, дополнительная ручка, ограничитель глубины, коробка</t>
  </si>
  <si>
    <r>
      <t xml:space="preserve">Ударная дрель 710 W, 0-3000 об/мин, 13 mm обп, дополнительная ручка, ограничитель глубины, </t>
    </r>
    <r>
      <rPr>
        <b/>
        <sz val="8"/>
        <rFont val="Arial"/>
        <family val="2"/>
      </rPr>
      <t>с набором из 81 аксесcуара</t>
    </r>
    <r>
      <rPr>
        <sz val="6"/>
        <rFont val="Arial"/>
        <family val="2"/>
      </rPr>
      <t xml:space="preserve"> (2 отвертки+1 индикаторная отвертка+1 магнитная отвертка с 9 торцовочными насадками (5-13 мм) и 20 битами, 6 мини-отверток, 8 шестигранных ключей, 6 комбинированных гаечных ключей, накидной ключ с 6 насадками, 2 магнитных удлинителя, инструмент для зачистки проводов, уровень, рулетка, изолента, кусачки, молоток, набор дюбелей с шурупами, 4 сверла по бетону, 4 сверла по металлу, 4 сверла по дереву), кейс</t>
    </r>
  </si>
  <si>
    <t>2500 АK</t>
  </si>
  <si>
    <r>
      <t xml:space="preserve">Ударная дрель 550 W, 0-2800 об/мин, 13 mm обп, дополнительная ручка, ограничитель глубины, </t>
    </r>
    <r>
      <rPr>
        <b/>
        <sz val="8"/>
        <rFont val="Arial"/>
        <family val="2"/>
      </rPr>
      <t>с набором из 30 аксесcуаров</t>
    </r>
    <r>
      <rPr>
        <sz val="6"/>
        <rFont val="Arial"/>
        <family val="2"/>
      </rPr>
      <t xml:space="preserve"> (разводной ключ, магнитная отвертка с 6 битами, магнитный удлинитель, гибкий удленитель, рулетка, пасатижи, молоток, 3 сверла по бетону, 8 сверл по металлу, 3 сверла по дереву перьевые, керн, 2 карандаша)</t>
    </r>
    <r>
      <rPr>
        <b/>
        <sz val="6"/>
        <rFont val="Arial"/>
        <family val="2"/>
      </rPr>
      <t>, кейс</t>
    </r>
  </si>
  <si>
    <t>рекомендуемое кол-во крючков на 1 стенд -  от 25 до 28 шт</t>
  </si>
  <si>
    <t>при установке в одну линию 2-х и более стендов стоимость за единицу уменьшается</t>
  </si>
  <si>
    <t xml:space="preserve">ECM 125 AV  </t>
  </si>
  <si>
    <t>Садовые насосы</t>
  </si>
  <si>
    <t>Садовый насос 600 Ватт, 3000 л/час, 35 м высота подъема, 8 м глубина всасывания, 3,5 бар, пластик, коробка</t>
  </si>
  <si>
    <t xml:space="preserve">8760 GP </t>
  </si>
  <si>
    <t>Садовый насос 800 Ватт, 3200 л/час, 40 м высота подъема, 8 м глубина всасывания, 4 бар, чугун, коробка</t>
  </si>
  <si>
    <t xml:space="preserve">8780 GCH </t>
  </si>
  <si>
    <r>
      <t xml:space="preserve">Ударная дрель 1050 W, 0-3000 об/мин, </t>
    </r>
    <r>
      <rPr>
        <b/>
        <sz val="7"/>
        <rFont val="Arial Cyr"/>
        <family val="0"/>
      </rPr>
      <t>металлический редуктор</t>
    </r>
    <r>
      <rPr>
        <sz val="6"/>
        <rFont val="Arial Cyr"/>
        <family val="0"/>
      </rPr>
      <t>,13 mm обп,  дополнительная ручка, ограничитель глубины, коробка</t>
    </r>
  </si>
  <si>
    <t>Насос вихревой центробежный, мощность 370 Вт, производительность 30 л/мин, максимальная высота подъема 30 м, глубина всасывания 7 м, диаметр вход-выход 1", в комплекте 2 переходника на 3/4- 1", коробка.</t>
  </si>
  <si>
    <t>Насос вихревой центробежный, мощность 550 Вт, производительность 40 л/мин, максимальная высота подъема 50 м, глубина всасывания 7 м, диаметр вход-выход 1", в комплекте 2 переходника на 3/4- 1", коробка.</t>
  </si>
  <si>
    <t>Насос вихревой центробежный, мощность 750 Вт, производительность 60 л/мин, максимальная высота подъема 60 м, глубина всасывания 7 м, диаметр вход-выход 1", в комплекте 2 переходника на 3/4- 1", коробка.</t>
  </si>
  <si>
    <t>Циркуляционные насосы</t>
  </si>
  <si>
    <t>8 шт коробке</t>
  </si>
  <si>
    <t>Насос циркуляционный, 65 Вт, производительность 40 л/мин , максимальная высота подъема 4 м, 3 скорости работы двигателя 65/46/30Вт, диаметр вход-выход 1", в комплекте 2 переходника на 3/4- 1", коробка.</t>
  </si>
  <si>
    <t>Насос циркуляционный, 65 Вт, производительность 40 л/мин , максимальная высота подъема 4 м, 3 скорости работы двигателя 65/46/30Вт, диаметр вход-выход 1 1/4", в комплекте 2 переходника на 1 1/4"- 1", коробка.</t>
  </si>
  <si>
    <t>Насос циркуляционный, 93 Вт, производительность 52 л/мин , максимальная высота подъема 6 м, 3 скорости работы двигателя 93/67/46Вт, диаметр вход-выход 1", в комплекте 2 переходника на 3/4- 1", коробка.</t>
  </si>
  <si>
    <t>Насос циркуляционный, 93 Вт, производительность 52 л/мин , максимальная высота подъема 6 м, 3 скорости работы двигателя 93/67/46Вт, диаметр вход-выход 1 1/4", в комплекте 2 переходника на 1 1/4"- 1", коробка.</t>
  </si>
  <si>
    <t>Насос циркуляционный, 305 Вт, производительность 52 л/мин , максимальная высота подъема 15 м, 3 скорости работы двигателя 305/245/195Вт, диаметр вход-выход 1 1/4", в комплекте 2 переходника на 1 1/4"- 1", коробка.</t>
  </si>
  <si>
    <t>4101 A</t>
  </si>
  <si>
    <t>9205 A</t>
  </si>
  <si>
    <t>Угловая шлифовальная машина, мощность 680 Вт, количество оборотов 11000 об/мин, диаметр диска 125 мм, коробка</t>
  </si>
  <si>
    <t>Лобзик  400 Вт,  500-3000 х/мин, коробка</t>
  </si>
  <si>
    <t xml:space="preserve">Пила дисковая, 1050 Вт,  140 мм, 4500 об/мин,  глубина реза 45 мм, коробка </t>
  </si>
  <si>
    <t>Машина ручная электрическая шлифовальная  150 Вт, количество оборотов 10000 об/мин, размер шлифовальной поверхности 90х187 мм, коробка</t>
  </si>
  <si>
    <t>FORWARD 1600 IGBT</t>
  </si>
  <si>
    <t>Сварочный аппарат для дуговой сварки, выполнен специально для сварки ММА при постоянном токе (DC)(ИНВЕРТЕР): напряжение питания 220 В, ток сварки 10-160 A, мощность 5,3 кВА, диаметр электрода 1,6-4,0 mm, кейс</t>
  </si>
  <si>
    <t>POCC CN.AB29.B54325</t>
  </si>
  <si>
    <t>C-CN.AB29.B.83124</t>
  </si>
  <si>
    <t>C-CN.AB29.B.84281</t>
  </si>
  <si>
    <t>C-CN.AB29.B.83769</t>
  </si>
  <si>
    <t>C-CN.AB29.B.01658</t>
  </si>
  <si>
    <t>C-CN.AB29.B.01632</t>
  </si>
  <si>
    <t>C-CN.AB29.B.80784</t>
  </si>
  <si>
    <t>C-CN.AB29.B.02988</t>
  </si>
  <si>
    <t>C-CN.AB29.B.75280</t>
  </si>
  <si>
    <t>C-CN.AB29.B.77363</t>
  </si>
  <si>
    <t>C-CN.AB29.B.02950</t>
  </si>
  <si>
    <t>C-CN.AB29.B.02995</t>
  </si>
  <si>
    <t>C-CN.AB29.B.02993</t>
  </si>
  <si>
    <t>C-CN.AB29.B.75269</t>
  </si>
  <si>
    <t>C-CN.AB29.B.80785</t>
  </si>
  <si>
    <t>C-CN.AB29.B.02946</t>
  </si>
  <si>
    <t>C-CN.AB29.B.81208</t>
  </si>
  <si>
    <t>C-CN.AB29.B.02985</t>
  </si>
  <si>
    <t>C-CN.AB29.B.75273</t>
  </si>
  <si>
    <t>C-CN.AB29.B.77357</t>
  </si>
  <si>
    <t>C-CN.AB29.B.77367</t>
  </si>
  <si>
    <t>POCC CN.AB29.B57003</t>
  </si>
  <si>
    <t>C-CN.AB29.B.75445</t>
  </si>
  <si>
    <t>C-CN.AB29.B.80755</t>
  </si>
  <si>
    <t>C-CN.AB29.B.75459</t>
  </si>
  <si>
    <t>C-CN.AB29.B.75456</t>
  </si>
  <si>
    <t>C-CN.AB29.B.75463</t>
  </si>
  <si>
    <t>C-CN.AB29.B.72477</t>
  </si>
  <si>
    <t>POCC CN.AB29.Д77346</t>
  </si>
  <si>
    <t>POCC CN.AB29.B03607</t>
  </si>
  <si>
    <t>POCC CN.AB29.B80874</t>
  </si>
  <si>
    <t>POCC CN.AB29.B80766</t>
  </si>
  <si>
    <t>C-CN.AB29.B.77361</t>
  </si>
  <si>
    <t>C-CN.AB29.B.76092</t>
  </si>
  <si>
    <t>C-CN.AB29.B.77359</t>
  </si>
  <si>
    <t>C-CN.AB29.B.76091</t>
  </si>
  <si>
    <t>C-CN.AB29.B.78534</t>
  </si>
  <si>
    <t>C-CN.AB29.B.75453</t>
  </si>
  <si>
    <t>C-CN.AB29.B.75898</t>
  </si>
  <si>
    <t>C-CN.MЛ10.B.00612</t>
  </si>
  <si>
    <t>Д-CN.AB29.B.00003</t>
  </si>
  <si>
    <t>POCC CN.AB29.B65055</t>
  </si>
  <si>
    <t>POCC CN.AB29.B61660</t>
  </si>
  <si>
    <t>POCC CN.AB29.B65072</t>
  </si>
  <si>
    <t>POCC CN.AB29.B61678</t>
  </si>
  <si>
    <t>C-CN.МР18.В.02369</t>
  </si>
  <si>
    <t>C-CN.AB29.B.77134</t>
  </si>
  <si>
    <t>C-CN.AB29.B.00976</t>
  </si>
  <si>
    <t>C-CN.AB29.B.01063</t>
  </si>
  <si>
    <t>C-CN.AB29.B.82434</t>
  </si>
  <si>
    <t>C-CN.AB29.B.75283</t>
  </si>
  <si>
    <t>C-CN.AB29.B.01868</t>
  </si>
  <si>
    <t>C-CN.AB29.B.01873</t>
  </si>
  <si>
    <t>C-CN.AB29.B.00964</t>
  </si>
  <si>
    <t>C-CN.AB29.B.83882</t>
  </si>
  <si>
    <t>POCC CN.AB29.Д45900</t>
  </si>
  <si>
    <t>C-CN.AB29.B.79866</t>
  </si>
  <si>
    <t>C-CN.AB29.B.04236</t>
  </si>
  <si>
    <t>Д-CN.AB29.B.73023</t>
  </si>
  <si>
    <t>Д-CN.AB29.B.81946</t>
  </si>
  <si>
    <t>POCC CN.AB29.Д47521</t>
  </si>
  <si>
    <t>EST 1801</t>
  </si>
  <si>
    <t>GST 110 EL3U</t>
  </si>
  <si>
    <t>Бензиновый снегоуборочник 13 л.с., 4-х такт, элект запуск, 650м3/ч, 10-15 м, ш 700 мм, в 560 мм, скорости: 4 вперед, 2 назад, коробка (в комплект влодят нож-отвал, щётки, шнеки)</t>
  </si>
  <si>
    <t xml:space="preserve">840100 Т </t>
  </si>
  <si>
    <t>Триммерная  головка с кордом толщиной 2,0 мм, длина 5 м Подходит для 8103 , 8401 (с изогнутой штангой )</t>
  </si>
  <si>
    <r>
      <rPr>
        <b/>
        <sz val="8"/>
        <rFont val="Times New Roman"/>
        <family val="1"/>
      </rPr>
      <t>Электрический</t>
    </r>
    <r>
      <rPr>
        <sz val="8"/>
        <rFont val="Times New Roman"/>
        <family val="1"/>
      </rPr>
      <t xml:space="preserve"> снегоуборочник,  230 В , мощность 1800 Вт, производительность 270 м3/ч, дальность выброса снега 6 м, ширина уборки снега за один проход 450 мм, коробка </t>
    </r>
  </si>
  <si>
    <t xml:space="preserve">Пакет </t>
  </si>
  <si>
    <t xml:space="preserve">Толстовка </t>
  </si>
  <si>
    <t>Флаг 2*1</t>
  </si>
  <si>
    <t>Наклейка D-8</t>
  </si>
  <si>
    <t>Ручка оранжевая пластиковая слоготипом Прораб</t>
  </si>
  <si>
    <t>Монетница с изображением шуруповерта Прораб</t>
  </si>
  <si>
    <t>Наклейка круглая (ХИТ ПРОДАЖ)  D= 80мм</t>
  </si>
  <si>
    <t>Флаг горизонтальный оранжевый с логотипом Прораб (размер 2м*1м)</t>
  </si>
  <si>
    <r>
      <t xml:space="preserve">Ударная дрель 850 W, 0-3000 об/мин, </t>
    </r>
    <r>
      <rPr>
        <b/>
        <sz val="7"/>
        <rFont val="Arial Cyr"/>
        <family val="0"/>
      </rPr>
      <t>металлический редуктор</t>
    </r>
    <r>
      <rPr>
        <sz val="6"/>
        <rFont val="Arial Cyr"/>
        <family val="0"/>
      </rPr>
      <t>,13 mm обп,  дополнительная ручка, ограничитель глубины, коробка</t>
    </r>
  </si>
  <si>
    <t>C-CN.AB29.B.08351</t>
  </si>
  <si>
    <t>POCC CN.AB29.B.08737</t>
  </si>
  <si>
    <t>POCC CN.AB29.B08737</t>
  </si>
  <si>
    <t>POCC CN.AB29.B09270</t>
  </si>
  <si>
    <t>GT 40 T</t>
  </si>
  <si>
    <r>
      <t xml:space="preserve">Бензиновый культиватор </t>
    </r>
    <r>
      <rPr>
        <sz val="6"/>
        <rFont val="Arial"/>
        <family val="2"/>
      </rPr>
      <t>4,0 л.с., 4-х тактный, объем двигателя 116 куб.см, бензиновый двигатель,  воздушное охлаждение, ручной запуск двигателя, червячная передача, алюминиевой редуктор, 4 фрезы, объем топливного бака 3,6 л, объем масляного бака 0,6 л,  ширина обработки за один проход 380 мм, глубина обработки 200 мм, скорости: 1 вперед, поворотная ручка (вверх/вниз), коробка</t>
    </r>
  </si>
  <si>
    <t>GT 65 BT(H)</t>
  </si>
  <si>
    <t>GTD 100 НВW</t>
  </si>
  <si>
    <t>GTD 100 НВWe</t>
  </si>
  <si>
    <t>Бензиновый культиватор 5,5 л.с., 4-х тактный, объем двигателя 163 куб.см, бензиновый двигатель,  воздушное охлаждение, ручной запуск двигателя, червячная передача, алюминиевой редуктор, 4 фрезы, объем топливного бака 3,6 л, объем масляного бака 0,6 л,  ширина обработки за один проход 600 мм, глубина обработки 175-350 мм, скорости: 1 вперед, 1 назад, поворотная ручка (вверх/вниз), коробка</t>
  </si>
  <si>
    <t>Бензиновый культиватор 5,5 л.с., 4-х тактный, объем двигателя 163 куб.см, бензиновый двигатель,  воздушное охлаждение, ручной запуск двигателя, ременной привод от двигателя, цепной привод на фрезы, 4 фрезы, объем топливного бака 3,6 л, объем масляного бака 0,6 л,  ширина обработки за один проход 600 мм, глубина обработки 175-350 мм, скорости: 1 вперед, 1 назад, поворотная ручка (вверх/вниз),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</si>
  <si>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(вверх/вниз), коробка</t>
  </si>
  <si>
    <t>Бензиновый культиватор 5,5 л.с., 4-х тактный, объем двигателя 163 куб.см, бензиновый двигатель HONDA,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</si>
  <si>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 6 фрез, объем топливного бака 3,6 л, объем масляного бака 0,6 л,  ширина обработки за один проход 850 мм, глубина обработки 175-350 мм, скорости: 1 вперед, 1 назад, поворотная ручка (влево/вправо/вверх/вниз), коробка</t>
  </si>
  <si>
    <t>Бензиновый культиватор 6,5 л.с., 4-х тактный, объем двигателя 196 куб.см, бензиновый двигатель,  воздушное охлаждение, ручной запуск двигателя, ременной привод от двигателя, цепной привод на фрезы,объем топливного бака 3,6 л, объем масляного бака 0,6 л,  ширина обработки за один проход 610 мм, скорости: 2 вперед, 1 назад, коробка</t>
  </si>
  <si>
    <t>Дизельный культиватор 8 л.с., 4-х тактный, объем двигателя 402 куб.см, дизельный одноцилиндровый двигатель,  водяное охлаждение, прямой впрыск, ручной 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</si>
  <si>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Дизельный культиватор 10 л.с., 4-х тактный, объем двигателя 573 куб.см, дизельный одноцилиндровый двигатель,  водяное охлаждение, прямой впрыск, ручной 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</si>
  <si>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Дизельный культиватор 10 л.с., 4-х тактный, объем двигателя 573 куб.см, дизельный одноцилиндровый двигатель,  водяное охлаждение, прямой впрыск, ручной и электро-запуск двигателя, ременной привод от двигателя, цепной привод на фрезы, объем топливного бака 6 л, объем масляного бака 3,6 л,  ширина обработки за один проход 900 мм, скорости: 6 вперед, 2 назад, коробка</t>
  </si>
  <si>
    <t>PRORAB 6600 EBA</t>
  </si>
  <si>
    <t>PRORAB 5500 EBA</t>
  </si>
  <si>
    <t>PRORAB 6600 EBV</t>
  </si>
  <si>
    <t>PRORAB 6600 EB</t>
  </si>
  <si>
    <t>CN.AB29.B.09398</t>
  </si>
  <si>
    <t>CN.AB29.B09398</t>
  </si>
  <si>
    <t>C-CN.AB29.B.08237</t>
  </si>
  <si>
    <t>C-CN.AB29.B.10099</t>
  </si>
  <si>
    <t>C-CN.AB29.B.03214</t>
  </si>
  <si>
    <t>Дрель-шуруповерт</t>
  </si>
  <si>
    <r>
      <t xml:space="preserve">Дрель-шуруповерт 160 Вт, 5+1 ступеней регулировок крутящего момента, количество оборотов без нагрузки 0-800 об/мин, </t>
    </r>
    <r>
      <rPr>
        <b/>
        <sz val="8"/>
        <rFont val="Arial Cyr"/>
        <family val="0"/>
      </rPr>
      <t xml:space="preserve">бзп </t>
    </r>
    <r>
      <rPr>
        <sz val="6"/>
        <rFont val="Arial Cyr"/>
        <family val="0"/>
      </rPr>
      <t>10 мм, коробка</t>
    </r>
  </si>
  <si>
    <t xml:space="preserve"> Эконом серия.</t>
  </si>
  <si>
    <t>Эконом серия.</t>
  </si>
  <si>
    <t>Аккумуляторные батареи и зарядные устройства</t>
  </si>
  <si>
    <t>20 шт в 1 коробке</t>
  </si>
  <si>
    <t>PC 8546</t>
  </si>
  <si>
    <t>Батарея аккумуляторная 12 В, никель-кадмиевая, 1,2 Амп*час,  (для 1712 B1,1712 K1,1722 K2),блистер</t>
  </si>
  <si>
    <t xml:space="preserve">Батарея аккумуляторная 12 В, никель-кадмиевая, 1,3 Амп*час, (для 1712 B1,1712 K1,1722 K2),блистер  </t>
  </si>
  <si>
    <t xml:space="preserve">Батарея аккумуляторная 12 В, никель-кадмиевая, 1,5 Амп*час, (для 1712 B1,1712 K1,1722 K2),блистер    </t>
  </si>
  <si>
    <t xml:space="preserve">Батарея аккумуляторная 12 В, никель-кадмиевая, 1,9 Амп*час, (для 1712 B1,1712 K1,1722 K2),блистер    </t>
  </si>
  <si>
    <t xml:space="preserve">Батарея аккумуляторная 14,4 В, никель-кадмиевая, 1,2 Амп*час, (для 1724 K2),блистер    </t>
  </si>
  <si>
    <t xml:space="preserve">Батарея аккумуляторная 14,4 В, никель-кадмиевая, 1,3 Амп*час, (для 1724 K2),блистер    </t>
  </si>
  <si>
    <t xml:space="preserve">Батарея аккумуляторная 14,4 В, никель-кадмиевая, 1,5 Амп*час,(для 1724 K2), блистер    </t>
  </si>
  <si>
    <t xml:space="preserve">Батарея аккумуляторная 14,4 В, никель-кадмиевая, 1,9 Амп*час, (для 1724 K2),блистер    </t>
  </si>
  <si>
    <t xml:space="preserve">Батарея аккумуляторная 18 В, никель-кадмиевая, 1,2 Амп*час,(для 1728 K2), блистер    </t>
  </si>
  <si>
    <t xml:space="preserve">Батарея аккумуляторная 18 В, никель-кадмиевая, 1,3 Амп*час, (для 1728 K2),блистер    </t>
  </si>
  <si>
    <t xml:space="preserve">Батарея аккумуляторная 18 В, никель-кадмиевая, 1,5 Амп*час, (для 1728 K2),блистер    </t>
  </si>
  <si>
    <t xml:space="preserve">Батарея аккумуляторная 18 В, никель-кадмиевая, 1,9 Амп*час,(для 1728 K2), блистер    </t>
  </si>
  <si>
    <t>Устройство зарядное универсальное для аккумуляторных шуруповертов 17-й серии (1 час зарядки для емкости батареи 1,2 Амп*час), коробка</t>
  </si>
  <si>
    <t>Мойки высокого давления</t>
  </si>
  <si>
    <t>Электроинструменты</t>
  </si>
  <si>
    <t>Аккумуляторные дрели-шуруповерты</t>
  </si>
  <si>
    <t>Дрели безударные</t>
  </si>
  <si>
    <t>Дрели ударные</t>
  </si>
  <si>
    <t>Дрели-миксеры</t>
  </si>
  <si>
    <t>Отрезные пилы</t>
  </si>
  <si>
    <t>Плиткорезы электрические</t>
  </si>
  <si>
    <t>Фены технические</t>
  </si>
  <si>
    <t>Фрезеры</t>
  </si>
  <si>
    <t>Для строительства</t>
  </si>
  <si>
    <t>Компрессоры</t>
  </si>
  <si>
    <t>Станки</t>
  </si>
  <si>
    <t>Сверлильные</t>
  </si>
  <si>
    <t>Токарные</t>
  </si>
  <si>
    <t>Точильные</t>
  </si>
  <si>
    <t>Триммеры бензиновые</t>
  </si>
  <si>
    <t>Цепные пилы</t>
  </si>
  <si>
    <t>Бензиновые</t>
  </si>
  <si>
    <t>Электрические</t>
  </si>
  <si>
    <t>Тепловые пушки</t>
  </si>
  <si>
    <t>Насосы</t>
  </si>
  <si>
    <t>Расходные материалы</t>
  </si>
  <si>
    <t>Дрель шуроповерт</t>
  </si>
  <si>
    <t>Ремни, ножи к рубанкам</t>
  </si>
  <si>
    <t>Эксцентриковые шлифовальные машины</t>
  </si>
  <si>
    <t>Деревообрабатывающие</t>
  </si>
  <si>
    <t>Для газона и сада</t>
  </si>
  <si>
    <t>Ленты шлифовальные для ленточных шлифовальных машин</t>
  </si>
  <si>
    <t>Круг  самозацепляемый  для эксцентриковых шлифовальных машин</t>
  </si>
  <si>
    <t xml:space="preserve">Блокнот А4 </t>
  </si>
  <si>
    <t>Блокнот А5</t>
  </si>
  <si>
    <t>Блокнот А5 на пружине "ПРОРАБ" (Вера Звонарёва)</t>
  </si>
  <si>
    <t>Блокнот А4  на склейке "ПРОРАБ" (Вера Звонарёва)</t>
  </si>
  <si>
    <t>RU C-CN.AB29.B.00013</t>
  </si>
  <si>
    <t>C-CN.AB29.B.10335</t>
  </si>
  <si>
    <t>RU C-CN.AB29.B.00010</t>
  </si>
  <si>
    <t>C-CN.AB29.B.11459</t>
  </si>
  <si>
    <t>RU C-CN.AB29.B.00011</t>
  </si>
  <si>
    <t>C-CN.AB29.B.10976</t>
  </si>
  <si>
    <t>POCC CN.AГ17.B11582</t>
  </si>
  <si>
    <t>C-CN.AB29.B.12279</t>
  </si>
  <si>
    <t>C-CN.AB29.B.10703</t>
  </si>
  <si>
    <t>C-CN.AB29.B.10421</t>
  </si>
  <si>
    <t>RU C-CN.AB29.B.00005</t>
  </si>
  <si>
    <t>RU C-CN.AB29.B.00007</t>
  </si>
  <si>
    <t>C-CN.AГ37.B.14432</t>
  </si>
  <si>
    <t>C-CN.AГ37.B.14434</t>
  </si>
  <si>
    <t>C-CN.AB29.B.12997</t>
  </si>
  <si>
    <t>C-CN.AB29.B.82447</t>
  </si>
  <si>
    <t>C-CN.AB29.B.66840</t>
  </si>
  <si>
    <t>POCC CN.AB29.B80776</t>
  </si>
  <si>
    <t>C-CN.AB29.B.75444</t>
  </si>
  <si>
    <t>POCC CN.AB29.B04492</t>
  </si>
  <si>
    <t>C-CN.AB29.B.01781</t>
  </si>
  <si>
    <t>C-CN.AB29.B.10090</t>
  </si>
  <si>
    <t xml:space="preserve">GWP-80   </t>
  </si>
  <si>
    <r>
      <t xml:space="preserve">Мотопомпа </t>
    </r>
    <r>
      <rPr>
        <b/>
        <sz val="6"/>
        <rFont val="Arial Cyr"/>
        <family val="0"/>
      </rPr>
      <t>(для грязной воды)</t>
    </r>
    <r>
      <rPr>
        <sz val="6"/>
        <rFont val="Arial Cyr"/>
        <family val="0"/>
      </rPr>
      <t>, мощность 6,5 л.с., объем топливного бака 3,6 л, производительность 45 м3/час, высота подъема 25 м., глубина всасывания 7 м., диаметр вх./вых. 80 мм., коробка</t>
    </r>
  </si>
  <si>
    <t>PRORAB 2201</t>
  </si>
  <si>
    <t>Генератор с двигателем внутреннего сгорания, номинальная мощность 2,00 кВт, максимальная мощность  2,20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</si>
  <si>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PRORAB 2801</t>
  </si>
  <si>
    <t xml:space="preserve"> Генератор с двигателем внутреннего сгорания, номинальная мощность 2,50 кВт, максимальная мощность  2,80  кВт, бензиновый, одноцилиндровый, четырехтактный двигатель, OHV, воздушное охлаждение, автоматический регулятор напряжения, электронное зажигание, ручной стартер, выходное переменное напряжение 220 В, постоянное выходное напряжение 12 В, объем топливного бака 15 л, объем масляного бака 0,6 л,  коробка</t>
  </si>
  <si>
    <t>PRORAB 3001</t>
  </si>
  <si>
    <t>Торцовочная пила, напряжение питания 230 В, мощность 1800 Вт, количество оборотов без нагрузки 4800 об/мин, пильный диск диаметром 255 мм,  максимальная глубина реза 75х305 мм, коробка</t>
  </si>
  <si>
    <t>Торцовочная пила, напряжение питания 230 В, мощность 1800 Вт, количество оборотов без нагрузки 4800 об/мин, пильный диск диаметром 255 мм,  максимальная глубина реза 68х150 мм, коробка</t>
  </si>
  <si>
    <t>EH 2RA</t>
  </si>
  <si>
    <t>Тепловентилятор, напряжение питания 220 В, мощность 2 кВт, объем циркуляции воздуха 184 м.куб/час, нагревательный элемент - тен, теплоемкость 1721 ккал/час, защита от перегрева, 3 режима нагрева, коробка</t>
  </si>
  <si>
    <t>C-CN.AГ40.B.00651</t>
  </si>
  <si>
    <t>RU C-CN.AB29.B.00027</t>
  </si>
  <si>
    <t>RU C-CN.AB29.B.00028</t>
  </si>
  <si>
    <t>RU C-CN.AB29.B.00018</t>
  </si>
  <si>
    <t>C-CN.AB29.B.13698</t>
  </si>
  <si>
    <t>C-CN.AB29.B.14443</t>
  </si>
  <si>
    <t>RU C-CN.AB29.B.00012</t>
  </si>
  <si>
    <t>Каталог А5 "ПРОРАБ" № 1 2011</t>
  </si>
  <si>
    <t>Каталог А4</t>
  </si>
  <si>
    <t>Каталог А5</t>
  </si>
  <si>
    <t>Календарь карманный</t>
  </si>
  <si>
    <t xml:space="preserve">Календарь </t>
  </si>
  <si>
    <t>Ежедневник ПРОРАБ датированный 2012</t>
  </si>
  <si>
    <t xml:space="preserve">Ежедневник </t>
  </si>
  <si>
    <t>Часы настенные</t>
  </si>
  <si>
    <t>Часы настенные с логотипом Прораб</t>
  </si>
  <si>
    <t>USB-flash накопитель 2GВ с логотипом Прораб</t>
  </si>
  <si>
    <t>USB-flash  2GВ</t>
  </si>
  <si>
    <t>Зарядное устройство, для зарядки свинцовых аккумуляторных батарей, используемых для двигателей: напряжение питания 220 V, мощность 85 Вт, напряжение батарей для зарядки 12 В, ток зарядки 5 А, коробка</t>
  </si>
  <si>
    <t xml:space="preserve">Striker   85  </t>
  </si>
  <si>
    <t>Зарядное устройство, для зарядки свинцовых аккумуляторных батарей, используемых для двигателей: напряжение питания 220 V, мощность 190 Вт, напряжение батарей для зарядки 12 / 24 V, ток зарядки 7 А, ток быстрой  зарядки 10 А, коробка</t>
  </si>
  <si>
    <t xml:space="preserve">Striker   140  </t>
  </si>
  <si>
    <t>Сварочные маски</t>
  </si>
  <si>
    <t>27 шт коробке</t>
  </si>
  <si>
    <t>25 шт коробке</t>
  </si>
  <si>
    <t>20 шт коробке</t>
  </si>
  <si>
    <t>26 шт коробке</t>
  </si>
  <si>
    <t>Сварочные маски с самозатемняющимся фильтром, степень затемнения DIN 11, коробка</t>
  </si>
  <si>
    <t xml:space="preserve">WH3-11   </t>
  </si>
  <si>
    <t>Сварочные маски с самозатемняющимся фильтром, степень затемнения DIN 9-13, коробка</t>
  </si>
  <si>
    <t xml:space="preserve">WH3-13OR3   </t>
  </si>
  <si>
    <t xml:space="preserve">WH2-13IR3  </t>
  </si>
  <si>
    <t xml:space="preserve">WH5-13OR3   </t>
  </si>
  <si>
    <t xml:space="preserve">E125B061  </t>
  </si>
  <si>
    <t xml:space="preserve">E160B061  </t>
  </si>
  <si>
    <t>Ремень для бетономешалки ECM 125В, ECM 140В</t>
  </si>
  <si>
    <t>Ремень для бетономешалки ECM 160В, ECM 180В</t>
  </si>
  <si>
    <t>новинка</t>
  </si>
  <si>
    <t>Триммер с нижним расположением мотора, 500 Вт, диаметр скашивания 320 мм, 10000 об/мин,  регулировка положения основной рукоятки, телескопическая ручка (105 мм), коробка</t>
  </si>
  <si>
    <t xml:space="preserve">8102 P </t>
  </si>
  <si>
    <t>Триммер с нижним расположением мотора, 500 Вт, диаметр скашивания 300 мм, 7500 об/мин, регулировка положения основной рукоятки в пределах 120⁰, регулировка положения мотора в пределах 90⁰, телескопическая ручка (290 мм), коробка</t>
  </si>
  <si>
    <t>8105 S</t>
  </si>
  <si>
    <t>Триммер с верхним расположением мотора, 1000 Вт, ПЛАВНЫйЙ ЗАПУСК, диаметр скашивания 420/350 мм (леска/нож), 10000 об/мин, комплектуется НОЖОМ и катушкой с леской, защитный кожух ( для работы с ножом и для работы с леской), наплечный ремень, коробка</t>
  </si>
  <si>
    <t>8109 P</t>
  </si>
  <si>
    <t>Триммер с верхним расположением мотора, 1400 Вт, ПЛАВНЫйЙ ЗАПУСК, диаметр скашивания 420/350 мм (леска/нож), 10000 об/мин, регулировка положения основной рукоятки в пределах 13,5⁰ , комплектуется НОЖОМ и катушкой с леской, защитный кожух ( для работы с ножом и для работы с леской), наплечный ремень, коробка</t>
  </si>
  <si>
    <t xml:space="preserve">Striker   540 </t>
  </si>
  <si>
    <t>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880 Вт, напряжение батарей для зарядки 12 / 24 V,  ток зарядки 25 А, ток быстрой зарядки 30 A, ток пуска двигателя 180 А, коробка</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</si>
  <si>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900 Вт, напряжение батарей для зарядки 12 / 24 V,  ток зарядки 25 А, ток быстрой зарядки 40 A, ток пуска двигателя 250 А, коробка                                                                                                                                                                                        </t>
  </si>
  <si>
    <t xml:space="preserve">Striker   900  </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</si>
  <si>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1200 Вт, напряжение батарей для зарядки 12 / 24 V,  ток зарядки 35 А, ток быстрой зарядки 60 A, ток пуска двигателя 350 А, коробка                                                                                                                                                                                        </t>
  </si>
  <si>
    <t xml:space="preserve">Striker   1200  </t>
  </si>
  <si>
    <t xml:space="preserve">Пускозарядное устройство, для зарядки свинцовых аккумуляторных батарей, используемых для двигателей и запуска двигателей: напряжение питания  220 V, мощность 580 Вт, напряжение батарей для зарядки 12 / 24 V,  ток зарядки 16 А, ток быстрой зарядки 20 A, ток пуска двигателя 130 А, коробка                                                                                                                                                                                        </t>
  </si>
  <si>
    <t xml:space="preserve">Striker   580  </t>
  </si>
  <si>
    <r>
      <rPr>
        <b/>
        <sz val="8"/>
        <color indexed="10"/>
        <rFont val="Arial Cyr"/>
        <family val="0"/>
      </rPr>
      <t>АКЦИЯ</t>
    </r>
    <r>
      <rPr>
        <sz val="8"/>
        <rFont val="Arial Cyr"/>
        <family val="0"/>
      </rPr>
      <t xml:space="preserve">: цена действительна </t>
    </r>
    <r>
      <rPr>
        <b/>
        <sz val="8"/>
        <color indexed="56"/>
        <rFont val="Arial Cyr"/>
        <family val="0"/>
      </rPr>
      <t>до 31 12 2011</t>
    </r>
  </si>
  <si>
    <t>PC 8538/35</t>
  </si>
  <si>
    <t>PC 8550/45</t>
  </si>
  <si>
    <t>PC 8550/50</t>
  </si>
  <si>
    <t>Пила бензиновая цепная 37,2 см.куб, двухтактный двигатель, 1,4 кВт, шина 35 см, коробка</t>
  </si>
  <si>
    <t>Пила бензиновая цепная 49,3 см.куб, двухтактный двигатель, 2,1 кВт, шина 45 см, коробка</t>
  </si>
  <si>
    <t>Пила бензиновая цепная 49,3 см.куб, двухтактный двигатель, 2,1 кВт, шина 50 см, коробка</t>
  </si>
  <si>
    <t>Тельферы электрические</t>
  </si>
  <si>
    <t>Электрический тельфер, мощность 500 Вт,  вес подъема 125/250 кг, высота подъема 12/6 м, скорость подъема 8/4 м/мин, коробка</t>
  </si>
  <si>
    <t xml:space="preserve"> Тельферы электрические</t>
  </si>
  <si>
    <t>LT 250 P</t>
  </si>
  <si>
    <t>LT 500 P</t>
  </si>
  <si>
    <t>Электрический тельфер, мощность 900 Вт,  вес подъема 250/500 кг, высота подъема 12/6 м, скорость подъема 8/4 м/мин, коробка</t>
  </si>
  <si>
    <t>LT 800 P</t>
  </si>
  <si>
    <t>Электрический тельфер, мощность 1350 Вт,  вес подъема 400/800 кг, высота подъема 12/6 м, скорость подъема 8/4 м/мин, коробка</t>
  </si>
  <si>
    <t>LT 1000 P</t>
  </si>
  <si>
    <t>Электрический тельфер, мощность 1600 Вт,  вес подъема 500/1000 кг, высота подъема 12/6 м, скорость подъема 8/4 м/мин, коробка</t>
  </si>
  <si>
    <t>Электрический станок для заточки цепей, мощность 130 Вт, количество оборотов 3000 об/мин, диаметр диска 100 мм, коробка</t>
  </si>
  <si>
    <t>Аппарат для сварки пластиковых труб путем термического нагрева, мощность 750 Вт, рабочая температура 0-300 градусов, металлический кейс с акссесуарами</t>
  </si>
  <si>
    <t xml:space="preserve">6402 К  </t>
  </si>
  <si>
    <t>Аппарат для сварки пластиковых труб путем термического нагрева, мощность 800 Вт, рабочая температура 0-280 градусов, металлический кейс с акссесуарами</t>
  </si>
  <si>
    <t xml:space="preserve">6403 К  </t>
  </si>
  <si>
    <t>Станок для заточки цепей</t>
  </si>
  <si>
    <r>
      <t>Угловая шлифовальная машина,</t>
    </r>
    <r>
      <rPr>
        <sz val="7"/>
        <color indexed="56"/>
        <rFont val="Arial Cyr"/>
        <family val="0"/>
      </rPr>
      <t xml:space="preserve"> </t>
    </r>
    <r>
      <rPr>
        <b/>
        <sz val="7"/>
        <color indexed="18"/>
        <rFont val="Arial Cyr"/>
        <family val="0"/>
      </rPr>
      <t>двуручная</t>
    </r>
    <r>
      <rPr>
        <sz val="6"/>
        <rFont val="Arial Cyr"/>
        <family val="0"/>
      </rPr>
      <t>, мощность 900 Вт, количество оборотов 11000 об/мин, диаметр диска 125 мм, коробка</t>
    </r>
  </si>
  <si>
    <r>
      <t xml:space="preserve">Рубанок электрический, напряжение питания 230В, мощность 710 Вт,  14 500 об/мин, ширина строгания 82 мм., глубина строгания 2 мм, </t>
    </r>
    <r>
      <rPr>
        <b/>
        <sz val="7"/>
        <color indexed="18"/>
        <rFont val="Arial Cyr"/>
        <family val="0"/>
      </rPr>
      <t>крепление на столе в стационарном положении</t>
    </r>
    <r>
      <rPr>
        <sz val="7"/>
        <rFont val="Arial Cyr"/>
        <family val="0"/>
      </rPr>
      <t>,</t>
    </r>
    <r>
      <rPr>
        <b/>
        <sz val="6"/>
        <color indexed="10"/>
        <rFont val="Arial Cyr"/>
        <family val="0"/>
      </rPr>
      <t xml:space="preserve"> </t>
    </r>
    <r>
      <rPr>
        <sz val="6"/>
        <rFont val="Arial Cyr"/>
        <family val="0"/>
      </rPr>
      <t>коробка</t>
    </r>
  </si>
  <si>
    <r>
      <t xml:space="preserve">Рубанок электрический, напряжение питания 230В, мощность 1100 Вт,  14 500 об/мин, ширина строгания 110 мм., глубина строгания 3 мм, </t>
    </r>
    <r>
      <rPr>
        <b/>
        <sz val="7"/>
        <color indexed="18"/>
        <rFont val="Arial Cyr"/>
        <family val="0"/>
      </rPr>
      <t>крепление на столе в стационарном положении</t>
    </r>
    <r>
      <rPr>
        <sz val="6"/>
        <rFont val="Arial Cyr"/>
        <family val="0"/>
      </rPr>
      <t>, коробка</t>
    </r>
  </si>
  <si>
    <t>100 комплектов в 1 пакете</t>
  </si>
  <si>
    <t>Ремни, ножи к ленточным шлифовальным машинам</t>
  </si>
  <si>
    <t>Ремень для ленточной шлифовальной машины 7320 (силиконовый-прозрачный, трех-ручейковый)</t>
  </si>
  <si>
    <t>Ремень для ленточной шлифовальной машины 7330 (силиконовый-прозрачный, трех-ручейковый)</t>
  </si>
  <si>
    <t>Ремень для рубанка 6102 (силиконовый-прозрачный, двух-ручейковый)</t>
  </si>
  <si>
    <t>Ремень для рубанка 6112 (силиконовый-прозрачный, двух-ручейковый)</t>
  </si>
  <si>
    <t>Ремень для рубанка 6113 (резиновый-чёрный, трёх-ручейковый)</t>
  </si>
  <si>
    <t>Ремень для рубанка 6114 (резиновый-чёрный, четырёх-ручейковый)</t>
  </si>
  <si>
    <t>Нож 110*29 мм для рубанка 6114 (в коплекте 2шт) без упаковки (цена указана за комплект)</t>
  </si>
  <si>
    <t>Нож 82*6 мм для рубанка 6102, 6112 (в коплекте 2шт) без упаковки (цена указана за комплект)</t>
  </si>
  <si>
    <t>Нож 82*6 мм для рубанка 6102, 6112 (в коплекте 2шт ) упаковка - пластиковый карман (цена указана за комплект)</t>
  </si>
  <si>
    <t>Сварочный аппарат для дуговой сварки, выполнен специально для сварки ММА при постоянном токе (DC)(ИНВЕРТЕР): напряжение питания 220 В, ток сварки 20-160 A, мощность 5,3 кВА, диаметр электрода 1,6-3,2  mm, коробка</t>
  </si>
  <si>
    <t xml:space="preserve">FORWARD 160 miniMOS  </t>
  </si>
  <si>
    <t>специальное предложение</t>
  </si>
  <si>
    <t>PR0512</t>
  </si>
  <si>
    <t>PR0515</t>
  </si>
  <si>
    <t>PR0520</t>
  </si>
  <si>
    <t>PR0533</t>
  </si>
  <si>
    <t>PR0535</t>
  </si>
  <si>
    <t>PR0523</t>
  </si>
  <si>
    <t>PR0525</t>
  </si>
  <si>
    <t>PR0805</t>
  </si>
  <si>
    <t>PR0810</t>
  </si>
  <si>
    <t>PR0540</t>
  </si>
  <si>
    <t>PR0548</t>
  </si>
  <si>
    <t>PR0550</t>
  </si>
  <si>
    <t>PR0551</t>
  </si>
  <si>
    <t>PR0552</t>
  </si>
  <si>
    <t>PR0553</t>
  </si>
  <si>
    <t>PR05532</t>
  </si>
  <si>
    <t>PR05535</t>
  </si>
  <si>
    <t>PR0554</t>
  </si>
  <si>
    <t>PR05542</t>
  </si>
  <si>
    <t>PR0555</t>
  </si>
  <si>
    <t>PR0565</t>
  </si>
  <si>
    <t>PR0585</t>
  </si>
  <si>
    <t>PR0575</t>
  </si>
  <si>
    <t>PR0595</t>
  </si>
  <si>
    <t>PR0830</t>
  </si>
  <si>
    <t>PR0820</t>
  </si>
  <si>
    <t>PR0610</t>
  </si>
  <si>
    <t>PR0840</t>
  </si>
  <si>
    <t>PR0843</t>
  </si>
  <si>
    <t>PR0615</t>
  </si>
  <si>
    <t>PR0980</t>
  </si>
  <si>
    <t>PR0617</t>
  </si>
  <si>
    <t>PR0620</t>
  </si>
  <si>
    <t>PR0850</t>
  </si>
  <si>
    <t>PR1005</t>
  </si>
  <si>
    <t>PR0635</t>
  </si>
  <si>
    <t>PR0625</t>
  </si>
  <si>
    <t>PR0645</t>
  </si>
  <si>
    <t>PR0654</t>
  </si>
  <si>
    <t>PR0655</t>
  </si>
  <si>
    <t>PR0860</t>
  </si>
  <si>
    <t>PR 0656</t>
  </si>
  <si>
    <t>PR1000</t>
  </si>
  <si>
    <t>PR0870</t>
  </si>
  <si>
    <t>PR1015</t>
  </si>
  <si>
    <t>PR1020</t>
  </si>
  <si>
    <t>PR0892</t>
  </si>
  <si>
    <t>PR0670</t>
  </si>
  <si>
    <t>PR0680</t>
  </si>
  <si>
    <t>PR0710</t>
  </si>
  <si>
    <t>PR0690</t>
  </si>
  <si>
    <t>PR0890</t>
  </si>
  <si>
    <t>PR0893</t>
  </si>
  <si>
    <t>PR0715</t>
  </si>
  <si>
    <t>PR0720</t>
  </si>
  <si>
    <t>PR0722</t>
  </si>
  <si>
    <t>PR0725</t>
  </si>
  <si>
    <t>PR1035</t>
  </si>
  <si>
    <t>PR0732</t>
  </si>
  <si>
    <t>PR0735</t>
  </si>
  <si>
    <t xml:space="preserve"> PR0738</t>
  </si>
  <si>
    <t>PR0895</t>
  </si>
  <si>
    <t>PR0750</t>
  </si>
  <si>
    <t>PR0740</t>
  </si>
  <si>
    <t>PR0742</t>
  </si>
  <si>
    <t>PR0745</t>
  </si>
  <si>
    <t>PR0762</t>
  </si>
  <si>
    <t>PR0765</t>
  </si>
  <si>
    <t>PR0755</t>
  </si>
  <si>
    <t>PR0758</t>
  </si>
  <si>
    <t>Патрон   ProraB    БЗП</t>
  </si>
  <si>
    <t xml:space="preserve"> Н-10-3/8  </t>
  </si>
  <si>
    <t xml:space="preserve">Патрон   ProraB     БЗП </t>
  </si>
  <si>
    <t xml:space="preserve">Н-13-1/2  </t>
  </si>
  <si>
    <t>Патрон   ProraB     БЗП</t>
  </si>
  <si>
    <t xml:space="preserve">НМ-10-1/2  </t>
  </si>
  <si>
    <t xml:space="preserve">НМ-10-3/8  </t>
  </si>
  <si>
    <t xml:space="preserve">НМ-10-М12   </t>
  </si>
  <si>
    <t>Патрон   ProraB      БЗП</t>
  </si>
  <si>
    <t xml:space="preserve">НМ-13-1/2 </t>
  </si>
  <si>
    <t xml:space="preserve">НМ-13-3/8 </t>
  </si>
  <si>
    <t xml:space="preserve">НМ-13-М12  </t>
  </si>
  <si>
    <t xml:space="preserve">К-10  </t>
  </si>
  <si>
    <t xml:space="preserve">К-13 </t>
  </si>
  <si>
    <t xml:space="preserve">Ключ   ProraB    для патрона </t>
  </si>
  <si>
    <t xml:space="preserve">К-16   </t>
  </si>
  <si>
    <t xml:space="preserve">Патрон   ProraB    ОЗП </t>
  </si>
  <si>
    <t xml:space="preserve">К-10-1/2   </t>
  </si>
  <si>
    <t xml:space="preserve">Патрон   ProraB     ОЗП </t>
  </si>
  <si>
    <t xml:space="preserve">К-10-3/8  </t>
  </si>
  <si>
    <t>Патрон   ProraB     ОЗП</t>
  </si>
  <si>
    <t xml:space="preserve">К-10-В12  </t>
  </si>
  <si>
    <t xml:space="preserve">К-10-М12 </t>
  </si>
  <si>
    <t xml:space="preserve">К-13-1/2  </t>
  </si>
  <si>
    <t xml:space="preserve">Патрон   ProraB      ОЗП </t>
  </si>
  <si>
    <t xml:space="preserve">К-13-3/8 </t>
  </si>
  <si>
    <t>Патрон   ProraB    ОЗП</t>
  </si>
  <si>
    <t xml:space="preserve">К-13-В12   </t>
  </si>
  <si>
    <t xml:space="preserve">К-13-М12   </t>
  </si>
  <si>
    <t xml:space="preserve">К-16-1/2  </t>
  </si>
  <si>
    <t xml:space="preserve">К-16-В16   </t>
  </si>
  <si>
    <t xml:space="preserve"> К-16-В18  </t>
  </si>
  <si>
    <t>Патроны и ключи для патронов для электроинструмента</t>
  </si>
  <si>
    <t xml:space="preserve">Диск пильный   130x24Тx16 мм     дерево </t>
  </si>
  <si>
    <t xml:space="preserve">Диск пильный   130x48Тx16 мм     дерево </t>
  </si>
  <si>
    <t>PR0516</t>
  </si>
  <si>
    <t>Диск пильный   140х20Тх12,75 мм     дерево</t>
  </si>
  <si>
    <t>PR0517</t>
  </si>
  <si>
    <t>Диск пильный   140х20Тх16 мм     дерево</t>
  </si>
  <si>
    <t>PR0518</t>
  </si>
  <si>
    <t>Диск пильный   140х20Тх20 мм     дерево</t>
  </si>
  <si>
    <t>PR0519</t>
  </si>
  <si>
    <t>Диск пильный   150х20Тх20 мм     дерево</t>
  </si>
  <si>
    <t xml:space="preserve">Диск пильный   150x36Тx20 мм     дерево </t>
  </si>
  <si>
    <t>PR0521</t>
  </si>
  <si>
    <t>Диск пильный   150х48Тх20 мм     дерево</t>
  </si>
  <si>
    <t>PR0522</t>
  </si>
  <si>
    <t>Диск пильный   160х24Тх16 мм     дерево</t>
  </si>
  <si>
    <t xml:space="preserve">Диск пильный   160x24Тx20 мм     дерево </t>
  </si>
  <si>
    <t>PR0524</t>
  </si>
  <si>
    <t>Диск пильный   160х32Тх16мм     дерево</t>
  </si>
  <si>
    <t>Диск пильный   160x32Тx20 мм     дерево</t>
  </si>
  <si>
    <t>PR0530</t>
  </si>
  <si>
    <t>Диск пильный   160х16Тх16 мм     дерево</t>
  </si>
  <si>
    <t xml:space="preserve">Диск пильный   160x16Тx20 мм     дерево </t>
  </si>
  <si>
    <t xml:space="preserve">Диск пильный   160x16Тx32 мм     дерево </t>
  </si>
  <si>
    <t>PR0536</t>
  </si>
  <si>
    <t>Диск пильный   160х36Тх20мм     дерево</t>
  </si>
  <si>
    <t>PR0537</t>
  </si>
  <si>
    <t>Диск пильный   160х48Тх20мм     дерево</t>
  </si>
  <si>
    <t xml:space="preserve">Диск пильный   165x24Тx20 мм     дерево </t>
  </si>
  <si>
    <t>PR0538</t>
  </si>
  <si>
    <t>Диск пильный  165х20Тх30 мм     дерево</t>
  </si>
  <si>
    <t>PR0542</t>
  </si>
  <si>
    <t>Диск пильный   165х36Тх30 мм     дерево</t>
  </si>
  <si>
    <t>PR0544</t>
  </si>
  <si>
    <t>Диск пильный   170х20Тх16 мм     дерево</t>
  </si>
  <si>
    <t>PR0545</t>
  </si>
  <si>
    <t>Диск пильный   170х70Тх16 мм     дерево</t>
  </si>
  <si>
    <t>PR0546</t>
  </si>
  <si>
    <t>Диск пильный   180х24Тх20 мм     дерево</t>
  </si>
  <si>
    <t>PR0547</t>
  </si>
  <si>
    <t>Диск пильный   180х40Тх20 мм     дерево</t>
  </si>
  <si>
    <t xml:space="preserve">Диск пильный   184x40Тx16 мм      дерево </t>
  </si>
  <si>
    <t xml:space="preserve">Диск пильный   185x40Тx20 мм      дерево </t>
  </si>
  <si>
    <t xml:space="preserve">Диск пильный   190x12Тx30 мм      дерево </t>
  </si>
  <si>
    <t xml:space="preserve">Диск пильный   190x24Тx16 мм      дерево </t>
  </si>
  <si>
    <t xml:space="preserve">Диск пильный   190x24Тx20 мм      дерево </t>
  </si>
  <si>
    <t>PR05531</t>
  </si>
  <si>
    <t>Диск пильный   190х24Тх30 мм      дерево</t>
  </si>
  <si>
    <t xml:space="preserve">Диск пильный   190x32Тx30 мм      дерево </t>
  </si>
  <si>
    <t xml:space="preserve">Диск пильный   190x40Тx30 мм      дерево </t>
  </si>
  <si>
    <t xml:space="preserve">Диск пильный   190x48Тx16 мм      дерево </t>
  </si>
  <si>
    <t xml:space="preserve">Диск пильный   190x48Тx20 мм      дерево </t>
  </si>
  <si>
    <t xml:space="preserve">Диск пильный   190x50Тx30 мм      дерево </t>
  </si>
  <si>
    <t xml:space="preserve">Диск пильный   200x24Тx30 мм      дерево </t>
  </si>
  <si>
    <t xml:space="preserve">Диск пильный   200x24Тx32 мм      дерево </t>
  </si>
  <si>
    <t xml:space="preserve">Диск пильный   200x40Тx30 мм      дерево </t>
  </si>
  <si>
    <t xml:space="preserve">Диск пильный   200x48Тx32 мм      дерево </t>
  </si>
  <si>
    <t>PR0819</t>
  </si>
  <si>
    <t xml:space="preserve">Диск пильный   200x56Тx32 мм      дерево </t>
  </si>
  <si>
    <t>PR0612</t>
  </si>
  <si>
    <t>Диск пильный   205х24Тх30 мм      дерево</t>
  </si>
  <si>
    <t xml:space="preserve">Диск пильный   210x40Тx30 мм      дерево </t>
  </si>
  <si>
    <t>PR0616</t>
  </si>
  <si>
    <t>Диск пильный   210х50Тх30 мм      дерево</t>
  </si>
  <si>
    <t xml:space="preserve">Диск пильный   210x60Тx30 мм      дерево </t>
  </si>
  <si>
    <t>PR0982</t>
  </si>
  <si>
    <t>PR06182</t>
  </si>
  <si>
    <t>Диск пильный   216х24Тх30 мм      дерево</t>
  </si>
  <si>
    <t>PR06185</t>
  </si>
  <si>
    <t>Диск пильный   216х60Тх30 мм     дерево</t>
  </si>
  <si>
    <t>PR06187</t>
  </si>
  <si>
    <t>Диск пильный   216х80Тх30 мм     дерево</t>
  </si>
  <si>
    <t>PR0990</t>
  </si>
  <si>
    <t>PR0991</t>
  </si>
  <si>
    <t>PR06192</t>
  </si>
  <si>
    <t>Диск пильный   219х30Тх16 мм     дерево</t>
  </si>
  <si>
    <t>PR06195</t>
  </si>
  <si>
    <t>Диск пильный   219х30Тх20 мм     дерево</t>
  </si>
  <si>
    <t>PR06197</t>
  </si>
  <si>
    <t>Диск пильный   219х30Тх30 мм     дерево</t>
  </si>
  <si>
    <t xml:space="preserve">Диск пильный   230x50Тx30 мм     дерево </t>
  </si>
  <si>
    <t>PR0621</t>
  </si>
  <si>
    <t>Диск пильный   230х30Тх30 мм     дерево</t>
  </si>
  <si>
    <t>PR0622</t>
  </si>
  <si>
    <t>Диск пильный   230х40Тх30 мм     дерево</t>
  </si>
  <si>
    <t>PR0842</t>
  </si>
  <si>
    <t>PR0623</t>
  </si>
  <si>
    <t>Диск пильный   235х20Тх30 мм     дерево</t>
  </si>
  <si>
    <t>PR0624</t>
  </si>
  <si>
    <t>Диск пильный   235х48Тх30 мм     дерево</t>
  </si>
  <si>
    <t>PR0855</t>
  </si>
  <si>
    <t>PR0626</t>
  </si>
  <si>
    <t>Диск пильный   250х24Тх30 мм     дерево</t>
  </si>
  <si>
    <t xml:space="preserve">Диск пильный   250x40Тx30 мм      дерево </t>
  </si>
  <si>
    <t xml:space="preserve">Диск пильный   250x60Тx30 мм      дерево </t>
  </si>
  <si>
    <t xml:space="preserve">Диск пильный   250x80Тx30 мм      дерево </t>
  </si>
  <si>
    <t>PR0995</t>
  </si>
  <si>
    <t xml:space="preserve">Диск пильный   250x24Тx32 мм      дерево </t>
  </si>
  <si>
    <t xml:space="preserve">Диск пильный   250x40Тx32 мм      дерево </t>
  </si>
  <si>
    <t xml:space="preserve">Диск пильный   250x60Тx32 мм      дерево </t>
  </si>
  <si>
    <t>PR0657</t>
  </si>
  <si>
    <t>Диск пильный   250х80Тх32 мм     дерево</t>
  </si>
  <si>
    <t>PR0640</t>
  </si>
  <si>
    <t>Диск пильный   250х24Тх50 мм     дерево</t>
  </si>
  <si>
    <t>PR0641</t>
  </si>
  <si>
    <t>Диск пильный   250х36Тх50 мм     дерево</t>
  </si>
  <si>
    <t>PR0658</t>
  </si>
  <si>
    <t>Диск пильный   250х80Тх50 мм     дерево</t>
  </si>
  <si>
    <t>PR0660</t>
  </si>
  <si>
    <t>Диск пильный   255х100Тх25,4 мм     дерево</t>
  </si>
  <si>
    <t>PR0661</t>
  </si>
  <si>
    <t>Диск пильный   255х32Тх30 мм    дерево</t>
  </si>
  <si>
    <t>PR0665</t>
  </si>
  <si>
    <t>Диск пильный   260х60Тх30 мм     дерево</t>
  </si>
  <si>
    <t>PR0667</t>
  </si>
  <si>
    <t>Диск пильный   270х60Тх30 мм     дерево</t>
  </si>
  <si>
    <t>PR0879</t>
  </si>
  <si>
    <t xml:space="preserve">Диск пильный   300x32Тx32 мм      дерево </t>
  </si>
  <si>
    <t xml:space="preserve">Диск пильный   300x48Тx32 мм      дерево </t>
  </si>
  <si>
    <t xml:space="preserve">Диск пильный   300x60Тx32 мм      дерево </t>
  </si>
  <si>
    <t>PR0880</t>
  </si>
  <si>
    <t>PR0891</t>
  </si>
  <si>
    <t>PR0708</t>
  </si>
  <si>
    <t>Диск пильный   300х32Тх50 мм     дерево</t>
  </si>
  <si>
    <t>PR0709</t>
  </si>
  <si>
    <t>Диск пильный   300х40Тх50 мм     дерево</t>
  </si>
  <si>
    <t xml:space="preserve">Диск пильный   300x48Тx50 мм      дерево </t>
  </si>
  <si>
    <t>PR0711</t>
  </si>
  <si>
    <t>Диск пильный   300х60Тх50 мм     дерево</t>
  </si>
  <si>
    <t>PR0712</t>
  </si>
  <si>
    <t>Диск пильный   300х100Тх50 мм     дерево</t>
  </si>
  <si>
    <t>PR0714</t>
  </si>
  <si>
    <t>Диск пильный   305х60Тх30 мм     дерево</t>
  </si>
  <si>
    <t xml:space="preserve">Диск пильный   350x50Тx32 мм      дерево </t>
  </si>
  <si>
    <t xml:space="preserve">Диск пильный   350x40Тx50 мм      дерево </t>
  </si>
  <si>
    <t xml:space="preserve">Диск пильный   350x50Тx50 мм      дерево </t>
  </si>
  <si>
    <t>PR0723</t>
  </si>
  <si>
    <t>Диск пильный   350х60Тх50 мм     дерево</t>
  </si>
  <si>
    <t xml:space="preserve">Диск пильный   350x80Тx50 мм      дерево </t>
  </si>
  <si>
    <t>PR08925</t>
  </si>
  <si>
    <t xml:space="preserve">Диск пильный   400x40Тx50 мм      дерево </t>
  </si>
  <si>
    <t xml:space="preserve">Диск пильный   400x60Тx50 мм      дерево </t>
  </si>
  <si>
    <t xml:space="preserve">Диск пильный   400x80Тx50 мм      дерево </t>
  </si>
  <si>
    <t>PR0739</t>
  </si>
  <si>
    <t>Диск пильный   400х100Тх50 мм     дерево</t>
  </si>
  <si>
    <t>PR0896</t>
  </si>
  <si>
    <t xml:space="preserve">Диск пильный   450x40Тx50 мм      дерево </t>
  </si>
  <si>
    <t xml:space="preserve">Диск пильный   450x60Тx50 мм      дерево </t>
  </si>
  <si>
    <t xml:space="preserve">Диск пильный   450x80Тx50 мм      дерево </t>
  </si>
  <si>
    <t xml:space="preserve">Диск пильный   450x100Тx50 мм      дерево </t>
  </si>
  <si>
    <t xml:space="preserve">Диск пильный   500x60Тx50 мм      дерево </t>
  </si>
  <si>
    <t xml:space="preserve">Диск пильный   500x80Тx50 мм      дерево </t>
  </si>
  <si>
    <t xml:space="preserve">Диск пильный   500x100Тx50 мм      дерево </t>
  </si>
  <si>
    <t xml:space="preserve">Диск пильный   500x120Тx50 мм      дерево </t>
  </si>
  <si>
    <r>
      <t xml:space="preserve">Диск пильный   160x48Тx32 мм     </t>
    </r>
    <r>
      <rPr>
        <b/>
        <sz val="7"/>
        <color indexed="18"/>
        <rFont val="Arial Cyr"/>
        <family val="0"/>
      </rPr>
      <t>ламинат</t>
    </r>
    <r>
      <rPr>
        <sz val="6"/>
        <color indexed="62"/>
        <rFont val="Arial Cyr"/>
        <family val="0"/>
      </rPr>
      <t xml:space="preserve"> </t>
    </r>
  </si>
  <si>
    <r>
      <t xml:space="preserve">Диск пильный   160x48Тx20 мм    </t>
    </r>
    <r>
      <rPr>
        <b/>
        <sz val="7"/>
        <color indexed="56"/>
        <rFont val="Arial Cyr"/>
        <family val="0"/>
      </rPr>
      <t xml:space="preserve"> </t>
    </r>
    <r>
      <rPr>
        <b/>
        <sz val="7"/>
        <color indexed="18"/>
        <rFont val="Arial Cyr"/>
        <family val="0"/>
      </rPr>
      <t>ламинат</t>
    </r>
    <r>
      <rPr>
        <b/>
        <sz val="7"/>
        <color indexed="56"/>
        <rFont val="Arial Cyr"/>
        <family val="0"/>
      </rPr>
      <t xml:space="preserve"> </t>
    </r>
  </si>
  <si>
    <r>
      <t xml:space="preserve">Диск пильный   200х48Тх30 мм     </t>
    </r>
    <r>
      <rPr>
        <b/>
        <sz val="7"/>
        <color indexed="18"/>
        <rFont val="Arial Cyr"/>
        <family val="0"/>
      </rPr>
      <t>ламинат</t>
    </r>
  </si>
  <si>
    <r>
      <t xml:space="preserve">Диск пильный   200x48Тx32 мм      </t>
    </r>
    <r>
      <rPr>
        <b/>
        <sz val="7"/>
        <color indexed="18"/>
        <rFont val="Arial Cyr"/>
        <family val="0"/>
      </rPr>
      <t xml:space="preserve">ламинат </t>
    </r>
  </si>
  <si>
    <r>
      <t xml:space="preserve">Диск пильный   200x56Тx30 мм      </t>
    </r>
    <r>
      <rPr>
        <b/>
        <sz val="7"/>
        <color indexed="18"/>
        <rFont val="Arial Cyr"/>
        <family val="0"/>
      </rPr>
      <t>ламинат</t>
    </r>
    <r>
      <rPr>
        <sz val="6"/>
        <rFont val="Arial Cyr"/>
        <family val="0"/>
      </rPr>
      <t xml:space="preserve"> </t>
    </r>
  </si>
  <si>
    <r>
      <t xml:space="preserve">Диск пильный   200x56Тx32 мм      </t>
    </r>
    <r>
      <rPr>
        <b/>
        <sz val="7"/>
        <color indexed="18"/>
        <rFont val="Arial Cyr"/>
        <family val="0"/>
      </rPr>
      <t>ламинат</t>
    </r>
    <r>
      <rPr>
        <sz val="6"/>
        <rFont val="Arial Cyr"/>
        <family val="0"/>
      </rPr>
      <t xml:space="preserve"> </t>
    </r>
  </si>
  <si>
    <r>
      <t xml:space="preserve">Диск пильный   200x64Тx30 мм      </t>
    </r>
    <r>
      <rPr>
        <b/>
        <sz val="7"/>
        <color indexed="18"/>
        <rFont val="Arial Cyr"/>
        <family val="0"/>
      </rPr>
      <t>ламинат</t>
    </r>
    <r>
      <rPr>
        <sz val="6"/>
        <rFont val="Arial Cyr"/>
        <family val="0"/>
      </rPr>
      <t xml:space="preserve"> </t>
    </r>
  </si>
  <si>
    <r>
      <t xml:space="preserve">Диск пильный   210х100Тх30 мм     </t>
    </r>
    <r>
      <rPr>
        <b/>
        <sz val="7"/>
        <color indexed="17"/>
        <rFont val="Arial Cyr"/>
        <family val="0"/>
      </rPr>
      <t>алюминий</t>
    </r>
  </si>
  <si>
    <r>
      <t xml:space="preserve">Диск пильный   216х60Тх30 мм     </t>
    </r>
    <r>
      <rPr>
        <b/>
        <sz val="7"/>
        <color indexed="17"/>
        <rFont val="Arial Cyr"/>
        <family val="0"/>
      </rPr>
      <t>алюминий</t>
    </r>
  </si>
  <si>
    <r>
      <t xml:space="preserve">Диск пильный   216х80Тх30 мм     </t>
    </r>
    <r>
      <rPr>
        <b/>
        <sz val="7"/>
        <color indexed="17"/>
        <rFont val="Arial Cyr"/>
        <family val="0"/>
      </rPr>
      <t>алюминий</t>
    </r>
  </si>
  <si>
    <r>
      <t xml:space="preserve">Диск пильный   230х56Тх30 мм     </t>
    </r>
    <r>
      <rPr>
        <b/>
        <sz val="7"/>
        <color indexed="56"/>
        <rFont val="Arial Cyr"/>
        <family val="0"/>
      </rPr>
      <t>ламинат</t>
    </r>
  </si>
  <si>
    <r>
      <t xml:space="preserve">Диск пильный   230x72Тx30 мм      </t>
    </r>
    <r>
      <rPr>
        <b/>
        <sz val="7"/>
        <color indexed="56"/>
        <rFont val="Arial Cyr"/>
        <family val="0"/>
      </rPr>
      <t>ламинат</t>
    </r>
    <r>
      <rPr>
        <sz val="6"/>
        <rFont val="Arial Cyr"/>
        <family val="0"/>
      </rPr>
      <t xml:space="preserve"> </t>
    </r>
  </si>
  <si>
    <r>
      <t xml:space="preserve">Диск пильный   235х64Тх30 мм     </t>
    </r>
    <r>
      <rPr>
        <b/>
        <sz val="7"/>
        <color indexed="56"/>
        <rFont val="Arial Cyr"/>
        <family val="0"/>
      </rPr>
      <t>ламинат</t>
    </r>
  </si>
  <si>
    <r>
      <t xml:space="preserve">Диск пильный   250х80Тх30 мм     </t>
    </r>
    <r>
      <rPr>
        <b/>
        <sz val="7"/>
        <color indexed="17"/>
        <rFont val="Arial Cyr"/>
        <family val="0"/>
      </rPr>
      <t>алюминий</t>
    </r>
  </si>
  <si>
    <r>
      <t xml:space="preserve">Диск пильный   250x60Тx32 мм      </t>
    </r>
    <r>
      <rPr>
        <b/>
        <sz val="7"/>
        <color indexed="56"/>
        <rFont val="Arial Cyr"/>
        <family val="0"/>
      </rPr>
      <t>ламинат</t>
    </r>
    <r>
      <rPr>
        <sz val="6"/>
        <rFont val="Arial Cyr"/>
        <family val="0"/>
      </rPr>
      <t xml:space="preserve"> </t>
    </r>
  </si>
  <si>
    <r>
      <t xml:space="preserve">Диск пильный   250x80Тx32 мм      </t>
    </r>
    <r>
      <rPr>
        <b/>
        <sz val="7"/>
        <color indexed="56"/>
        <rFont val="Arial Cyr"/>
        <family val="0"/>
      </rPr>
      <t>ламинат</t>
    </r>
    <r>
      <rPr>
        <sz val="6"/>
        <rFont val="Arial Cyr"/>
        <family val="0"/>
      </rPr>
      <t xml:space="preserve"> </t>
    </r>
  </si>
  <si>
    <r>
      <t xml:space="preserve">Диск пильный   255x100Тx30 мм      </t>
    </r>
    <r>
      <rPr>
        <b/>
        <sz val="7"/>
        <color indexed="17"/>
        <rFont val="Arial Cyr"/>
        <family val="0"/>
      </rPr>
      <t>аллюминий</t>
    </r>
    <r>
      <rPr>
        <sz val="6"/>
        <rFont val="Arial Cyr"/>
        <family val="0"/>
      </rPr>
      <t xml:space="preserve"> </t>
    </r>
  </si>
  <si>
    <r>
      <t xml:space="preserve">Диск пильный   210x48Тx30 мм      </t>
    </r>
    <r>
      <rPr>
        <b/>
        <sz val="7"/>
        <color indexed="17"/>
        <rFont val="Arial Cyr"/>
        <family val="0"/>
      </rPr>
      <t xml:space="preserve">алюминий </t>
    </r>
  </si>
  <si>
    <r>
      <t xml:space="preserve">Диск пильный   250x80Тx32 мм      </t>
    </r>
    <r>
      <rPr>
        <b/>
        <sz val="7"/>
        <color indexed="17"/>
        <rFont val="Arial Cyr"/>
        <family val="0"/>
      </rPr>
      <t>алюминий</t>
    </r>
  </si>
  <si>
    <r>
      <t xml:space="preserve">Диск пильный   250x100Тx30 мм      </t>
    </r>
    <r>
      <rPr>
        <b/>
        <sz val="7"/>
        <color indexed="17"/>
        <rFont val="Arial Cyr"/>
        <family val="0"/>
      </rPr>
      <t>алюминий</t>
    </r>
    <r>
      <rPr>
        <sz val="6"/>
        <rFont val="Arial Cyr"/>
        <family val="0"/>
      </rPr>
      <t xml:space="preserve"> </t>
    </r>
  </si>
  <si>
    <r>
      <t xml:space="preserve">Диск пильный   300x100Тx30 мм      </t>
    </r>
    <r>
      <rPr>
        <b/>
        <sz val="7"/>
        <color indexed="17"/>
        <rFont val="Arial Cyr"/>
        <family val="0"/>
      </rPr>
      <t>алюминий</t>
    </r>
  </si>
  <si>
    <r>
      <t xml:space="preserve">Диск пильный   300х100Тх30 мм     </t>
    </r>
    <r>
      <rPr>
        <b/>
        <sz val="7"/>
        <color indexed="56"/>
        <rFont val="Arial Cyr"/>
        <family val="0"/>
      </rPr>
      <t>ламинат</t>
    </r>
  </si>
  <si>
    <r>
      <t xml:space="preserve">Диск пильный   300х72Тх32 мм     </t>
    </r>
    <r>
      <rPr>
        <b/>
        <sz val="7"/>
        <color indexed="56"/>
        <rFont val="Arial Cyr"/>
        <family val="0"/>
      </rPr>
      <t>ламинат</t>
    </r>
  </si>
  <si>
    <r>
      <t xml:space="preserve">Диск пильный   300x96Тx32 мм      </t>
    </r>
    <r>
      <rPr>
        <b/>
        <sz val="7"/>
        <color indexed="56"/>
        <rFont val="Arial Cyr"/>
        <family val="0"/>
      </rPr>
      <t>ламинат</t>
    </r>
    <r>
      <rPr>
        <sz val="6"/>
        <rFont val="Arial Cyr"/>
        <family val="0"/>
      </rPr>
      <t xml:space="preserve"> </t>
    </r>
  </si>
  <si>
    <r>
      <t xml:space="preserve">Диск пильный   300х100Тх32 мм     </t>
    </r>
    <r>
      <rPr>
        <b/>
        <sz val="7"/>
        <color indexed="56"/>
        <rFont val="Arial Cyr"/>
        <family val="0"/>
      </rPr>
      <t>ламинат</t>
    </r>
  </si>
  <si>
    <r>
      <t xml:space="preserve">Диск пильный   300x100Тx50 мм      </t>
    </r>
    <r>
      <rPr>
        <b/>
        <sz val="7"/>
        <color indexed="56"/>
        <rFont val="Arial Cyr"/>
        <family val="0"/>
      </rPr>
      <t>ламинат</t>
    </r>
    <r>
      <rPr>
        <sz val="6"/>
        <rFont val="Arial Cyr"/>
        <family val="0"/>
      </rPr>
      <t xml:space="preserve"> </t>
    </r>
  </si>
  <si>
    <r>
      <t xml:space="preserve">Диск пильный   350х84Тх50 мм     </t>
    </r>
    <r>
      <rPr>
        <b/>
        <sz val="7"/>
        <color indexed="56"/>
        <rFont val="Arial Cyr"/>
        <family val="0"/>
      </rPr>
      <t>ламинат</t>
    </r>
  </si>
  <si>
    <r>
      <t xml:space="preserve">Диск пильный   350x100Тx50 мм      </t>
    </r>
    <r>
      <rPr>
        <b/>
        <sz val="7"/>
        <color indexed="56"/>
        <rFont val="Arial Cyr"/>
        <family val="0"/>
      </rPr>
      <t>ламинат</t>
    </r>
    <r>
      <rPr>
        <sz val="6"/>
        <rFont val="Arial Cyr"/>
        <family val="0"/>
      </rPr>
      <t xml:space="preserve"> </t>
    </r>
  </si>
  <si>
    <r>
      <t xml:space="preserve">Диск пильный   355x100Тx25,4 мм      </t>
    </r>
    <r>
      <rPr>
        <b/>
        <sz val="7"/>
        <color indexed="17"/>
        <rFont val="Arial Cyr"/>
        <family val="0"/>
      </rPr>
      <t xml:space="preserve">алюминий </t>
    </r>
  </si>
  <si>
    <r>
      <t xml:space="preserve">Диск пильный   400x96Тx50 мм      </t>
    </r>
    <r>
      <rPr>
        <b/>
        <sz val="7"/>
        <color indexed="56"/>
        <rFont val="Arial Cyr"/>
        <family val="0"/>
      </rPr>
      <t>ламинат</t>
    </r>
    <r>
      <rPr>
        <sz val="6"/>
        <rFont val="Arial Cyr"/>
        <family val="0"/>
      </rPr>
      <t xml:space="preserve"> </t>
    </r>
  </si>
  <si>
    <r>
      <t xml:space="preserve">Диск пильный   400х120Тх50 мм     </t>
    </r>
    <r>
      <rPr>
        <b/>
        <sz val="7"/>
        <color indexed="56"/>
        <rFont val="Arial Cyr"/>
        <family val="0"/>
      </rPr>
      <t>ламинат</t>
    </r>
  </si>
  <si>
    <t>50 шт/100 шт в коробке</t>
  </si>
  <si>
    <t xml:space="preserve">20 шт/50 шт в коробке </t>
  </si>
  <si>
    <t>25 шт/50 шт в коробке</t>
  </si>
  <si>
    <t>20 шт/25 шт в коробке</t>
  </si>
  <si>
    <t>10 шт/5 шт в коробке</t>
  </si>
  <si>
    <t>5 шт в коробке</t>
  </si>
  <si>
    <t xml:space="preserve">50 шт в коробке </t>
  </si>
  <si>
    <t>50 шт в упаковке</t>
  </si>
  <si>
    <t xml:space="preserve">810300T   </t>
  </si>
  <si>
    <t>Триммерная  головка с кордом толщиной 1,6 мм, Подходит для триммеров 8103 , коробка</t>
  </si>
  <si>
    <t xml:space="preserve">840400 ST   </t>
  </si>
  <si>
    <t xml:space="preserve">Триммерная  головка с кордом толщиной 2,5 мм, Подходит для всех бензотриммеров Прораб с прямой штангой </t>
  </si>
  <si>
    <t>Цены действительны с 27.12.2011</t>
  </si>
  <si>
    <t xml:space="preserve">С действующей системой скидок Вы можете ознакомиться, связавшись  с менеджерами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</si>
</sst>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C09]#,##0.00"/>
    <numFmt numFmtId="169" formatCode="#,##0.00&quot;р.&quot;"/>
    <numFmt numFmtId="170" formatCode="[$$-409]#,##0.00"/>
    <numFmt numFmtId="171" formatCode="0.0"/>
    <numFmt numFmtId="172" formatCode="0.000"/>
    <numFmt numFmtId="173" formatCode="0.0000"/>
    <numFmt numFmtId="174" formatCode="[$-FC19]d\ mmmm\ yyyy\ &quot;г.&quot;"/>
    <numFmt numFmtId="175" formatCode="dd/mm/yy;@"/>
    <numFmt numFmtId="176" formatCode="[$$-1009]#,##0.00"/>
    <numFmt numFmtId="177" formatCode="mmm/yyyy"/>
    <numFmt numFmtId="178" formatCode="[$$-409]#,##0.0"/>
    <numFmt numFmtId="179" formatCode="[$$-409]#,##0"/>
  </numFmts>
  <fonts count="117">
    <font>
      <sz val="10"/>
      <name val="Arial Cyr"/>
      <family val="0"/>
    </font>
    <font>
      <b/>
      <sz val="8"/>
      <name val="Arial Cyr"/>
      <family val="0"/>
    </font>
    <font>
      <sz val="8"/>
      <name val="Arial Cyr"/>
      <family val="0"/>
    </font>
    <font>
      <b/>
      <sz val="8"/>
      <color indexed="12"/>
      <name val="Arial Cyr"/>
      <family val="0"/>
    </font>
    <font>
      <u val="single"/>
      <sz val="12.5"/>
      <color indexed="12"/>
      <name val="Arial Cyr"/>
      <family val="0"/>
    </font>
    <font>
      <u val="single"/>
      <sz val="12.5"/>
      <color indexed="36"/>
      <name val="Arial Cyr"/>
      <family val="0"/>
    </font>
    <font>
      <b/>
      <sz val="8"/>
      <name val="Arial"/>
      <family val="2"/>
    </font>
    <font>
      <sz val="6"/>
      <name val="Arial Cyr"/>
      <family val="0"/>
    </font>
    <font>
      <b/>
      <sz val="6"/>
      <name val="Arial Cyr"/>
      <family val="0"/>
    </font>
    <font>
      <sz val="6"/>
      <name val="Symbol"/>
      <family val="1"/>
    </font>
    <font>
      <sz val="6"/>
      <name val="Arial"/>
      <family val="2"/>
    </font>
    <font>
      <sz val="10"/>
      <name val="Arial"/>
      <family val="2"/>
    </font>
    <font>
      <sz val="12"/>
      <name val="Times New Roman"/>
      <family val="1"/>
    </font>
    <font>
      <sz val="18"/>
      <name val="Times New Roman"/>
      <family val="1"/>
    </font>
    <font>
      <b/>
      <sz val="12"/>
      <name val="Times New Roman"/>
      <family val="1"/>
    </font>
    <font>
      <b/>
      <sz val="10"/>
      <name val="Arial Cyr"/>
      <family val="0"/>
    </font>
    <font>
      <b/>
      <sz val="12"/>
      <color indexed="17"/>
      <name val="Times New Roman"/>
      <family val="1"/>
    </font>
    <font>
      <b/>
      <sz val="6"/>
      <color indexed="10"/>
      <name val="Times New Roman"/>
      <family val="1"/>
    </font>
    <font>
      <sz val="6"/>
      <color indexed="8"/>
      <name val="Times New Roman"/>
      <family val="1"/>
    </font>
    <font>
      <b/>
      <sz val="6"/>
      <color indexed="10"/>
      <name val="Arial Cyr"/>
      <family val="0"/>
    </font>
    <font>
      <b/>
      <sz val="7.8"/>
      <name val="Arial Cyr"/>
      <family val="0"/>
    </font>
    <font>
      <sz val="7.8"/>
      <name val="Arial Cyr"/>
      <family val="0"/>
    </font>
    <font>
      <sz val="6"/>
      <color indexed="14"/>
      <name val="Times New Roman"/>
      <family val="1"/>
    </font>
    <font>
      <b/>
      <sz val="8"/>
      <color indexed="17"/>
      <name val="Arial Cyr"/>
      <family val="0"/>
    </font>
    <font>
      <b/>
      <sz val="8"/>
      <color indexed="30"/>
      <name val="Arial Cyr"/>
      <family val="0"/>
    </font>
    <font>
      <b/>
      <sz val="12"/>
      <color indexed="10"/>
      <name val="Times New Roman"/>
      <family val="1"/>
    </font>
    <font>
      <b/>
      <sz val="12"/>
      <color indexed="30"/>
      <name val="Times New Roman"/>
      <family val="1"/>
    </font>
    <font>
      <sz val="7"/>
      <name val="Arial Cyr"/>
      <family val="0"/>
    </font>
    <font>
      <sz val="6"/>
      <color indexed="10"/>
      <name val="Arial Cyr"/>
      <family val="0"/>
    </font>
    <font>
      <b/>
      <sz val="7"/>
      <name val="Arial Cyr"/>
      <family val="0"/>
    </font>
    <font>
      <b/>
      <sz val="7"/>
      <color indexed="18"/>
      <name val="Arial Cyr"/>
      <family val="0"/>
    </font>
    <font>
      <b/>
      <sz val="8"/>
      <color indexed="18"/>
      <name val="Arial Cyr"/>
      <family val="0"/>
    </font>
    <font>
      <b/>
      <sz val="7"/>
      <color indexed="56"/>
      <name val="Arial Cyr"/>
      <family val="0"/>
    </font>
    <font>
      <b/>
      <sz val="8"/>
      <color indexed="53"/>
      <name val="Arial Cyr"/>
      <family val="0"/>
    </font>
    <font>
      <sz val="7"/>
      <color indexed="56"/>
      <name val="Arial Cyr"/>
      <family val="0"/>
    </font>
    <font>
      <b/>
      <sz val="8"/>
      <color indexed="50"/>
      <name val="Arial Cyr"/>
      <family val="0"/>
    </font>
    <font>
      <sz val="6"/>
      <color indexed="8"/>
      <name val="Arial Cyr"/>
      <family val="0"/>
    </font>
    <font>
      <b/>
      <sz val="6"/>
      <color indexed="12"/>
      <name val="Arial Cyr"/>
      <family val="0"/>
    </font>
    <font>
      <b/>
      <sz val="6"/>
      <color indexed="17"/>
      <name val="Arial Cyr"/>
      <family val="0"/>
    </font>
    <font>
      <b/>
      <sz val="8"/>
      <color indexed="10"/>
      <name val="Arial Cyr"/>
      <family val="0"/>
    </font>
    <font>
      <b/>
      <sz val="8"/>
      <color indexed="56"/>
      <name val="Arial Cyr"/>
      <family val="0"/>
    </font>
    <font>
      <b/>
      <sz val="12"/>
      <name val="Arial Cyr"/>
      <family val="0"/>
    </font>
    <font>
      <b/>
      <sz val="10"/>
      <name val="Times New Roman"/>
      <family val="1"/>
    </font>
    <font>
      <b/>
      <sz val="7"/>
      <name val="Times New Roman"/>
      <family val="1"/>
    </font>
    <font>
      <sz val="7"/>
      <name val="Times New Roman"/>
      <family val="1"/>
    </font>
    <font>
      <sz val="12"/>
      <name val="宋体"/>
      <family val="0"/>
    </font>
    <font>
      <sz val="11"/>
      <name val="Arial Cyr"/>
      <family val="0"/>
    </font>
    <font>
      <sz val="8"/>
      <name val="Times New Roman"/>
      <family val="1"/>
    </font>
    <font>
      <b/>
      <sz val="7"/>
      <color indexed="10"/>
      <name val="Arial Cyr"/>
      <family val="0"/>
    </font>
    <font>
      <sz val="8"/>
      <color indexed="56"/>
      <name val="Arial Cyr"/>
      <family val="0"/>
    </font>
    <font>
      <sz val="6"/>
      <color indexed="17"/>
      <name val="Arial Cyr"/>
      <family val="0"/>
    </font>
    <font>
      <sz val="6"/>
      <color indexed="30"/>
      <name val="Arial Cyr"/>
      <family val="0"/>
    </font>
    <font>
      <i/>
      <sz val="7"/>
      <name val="Arial Cyr"/>
      <family val="0"/>
    </font>
    <font>
      <b/>
      <i/>
      <sz val="7"/>
      <name val="Arial Cyr"/>
      <family val="0"/>
    </font>
    <font>
      <b/>
      <sz val="6"/>
      <name val="Arial"/>
      <family val="2"/>
    </font>
    <font>
      <sz val="7"/>
      <name val="Arial"/>
      <family val="2"/>
    </font>
    <font>
      <sz val="5"/>
      <name val="Arial Cyr"/>
      <family val="0"/>
    </font>
    <font>
      <b/>
      <sz val="8"/>
      <name val="Times New Roman"/>
      <family val="1"/>
    </font>
    <font>
      <sz val="14"/>
      <name val="Arial Cyr"/>
      <family val="0"/>
    </font>
    <font>
      <u val="single"/>
      <sz val="8"/>
      <color indexed="12"/>
      <name val="Arial Cyr"/>
      <family val="0"/>
    </font>
    <font>
      <b/>
      <sz val="7"/>
      <color indexed="17"/>
      <name val="Arial Cyr"/>
      <family val="0"/>
    </font>
    <font>
      <sz val="6"/>
      <color indexed="62"/>
      <name val="Arial Cyr"/>
      <family val="0"/>
    </font>
    <font>
      <b/>
      <sz val="12"/>
      <color indexed="12"/>
      <name val="Arial"/>
      <family val="2"/>
    </font>
    <font>
      <b/>
      <u val="single"/>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b/>
      <sz val="7"/>
      <color indexed="8"/>
      <name val="Arial Cyr"/>
      <family val="0"/>
    </font>
    <font>
      <sz val="10"/>
      <color indexed="10"/>
      <name val="Arial Cyr"/>
      <family val="0"/>
    </font>
    <font>
      <b/>
      <sz val="10"/>
      <color indexed="10"/>
      <name val="Arial Cyr"/>
      <family val="0"/>
    </font>
    <font>
      <u val="single"/>
      <sz val="8"/>
      <color indexed="10"/>
      <name val="Arial Cyr"/>
      <family val="0"/>
    </font>
    <font>
      <sz val="8"/>
      <color indexed="10"/>
      <name val="Arial Cyr"/>
      <family val="0"/>
    </font>
    <font>
      <b/>
      <sz val="10"/>
      <color indexed="60"/>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0"/>
    </font>
    <font>
      <b/>
      <sz val="8"/>
      <color theme="1"/>
      <name val="Arial Cyr"/>
      <family val="0"/>
    </font>
    <font>
      <b/>
      <sz val="7"/>
      <color rgb="FFFF0000"/>
      <name val="Arial Cyr"/>
      <family val="0"/>
    </font>
    <font>
      <b/>
      <sz val="7"/>
      <color theme="1"/>
      <name val="Arial Cyr"/>
      <family val="0"/>
    </font>
    <font>
      <sz val="10"/>
      <color rgb="FFFF0000"/>
      <name val="Arial Cyr"/>
      <family val="0"/>
    </font>
    <font>
      <b/>
      <sz val="10"/>
      <color rgb="FFFF0000"/>
      <name val="Arial Cyr"/>
      <family val="0"/>
    </font>
    <font>
      <u val="single"/>
      <sz val="8"/>
      <color rgb="FFFF0000"/>
      <name val="Arial Cyr"/>
      <family val="0"/>
    </font>
    <font>
      <sz val="8"/>
      <color rgb="FFFF0000"/>
      <name val="Arial Cyr"/>
      <family val="0"/>
    </font>
    <font>
      <b/>
      <sz val="10"/>
      <color rgb="FFC00000"/>
      <name val="Arial Cyr"/>
      <family val="0"/>
    </font>
    <font>
      <sz val="10"/>
      <color theme="5"/>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28" borderId="7" applyNumberFormat="0" applyAlignment="0" applyProtection="0"/>
    <xf numFmtId="0" fontId="100" fillId="0" borderId="0" applyNumberFormat="0" applyFill="0" applyBorder="0" applyAlignment="0" applyProtection="0"/>
    <xf numFmtId="0" fontId="101" fillId="29" borderId="0" applyNumberFormat="0" applyBorder="0" applyAlignment="0" applyProtection="0"/>
    <xf numFmtId="0" fontId="5" fillId="0" borderId="0" applyNumberFormat="0" applyFill="0" applyBorder="0" applyAlignment="0" applyProtection="0"/>
    <xf numFmtId="0" fontId="102" fillId="30" borderId="0" applyNumberFormat="0" applyBorder="0" applyAlignment="0" applyProtection="0"/>
    <xf numFmtId="0" fontId="10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6" fillId="32" borderId="0" applyNumberFormat="0" applyBorder="0" applyAlignment="0" applyProtection="0"/>
  </cellStyleXfs>
  <cellXfs count="194">
    <xf numFmtId="0" fontId="0" fillId="0" borderId="0" xfId="0" applyAlignment="1">
      <alignment/>
    </xf>
    <xf numFmtId="0" fontId="0" fillId="0" borderId="10" xfId="0" applyBorder="1" applyAlignment="1">
      <alignment/>
    </xf>
    <xf numFmtId="0" fontId="1" fillId="0" borderId="10" xfId="0" applyFont="1" applyFill="1" applyBorder="1" applyAlignment="1">
      <alignment horizontal="center" vertical="center" wrapText="1" shrinkToFi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11" fillId="0" borderId="10" xfId="0" applyFont="1" applyBorder="1" applyAlignment="1">
      <alignment/>
    </xf>
    <xf numFmtId="0" fontId="1" fillId="0" borderId="11" xfId="0" applyFont="1" applyBorder="1" applyAlignment="1">
      <alignment vertical="center" wrapText="1"/>
    </xf>
    <xf numFmtId="0" fontId="0" fillId="0" borderId="0" xfId="0" applyFont="1" applyFill="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10" xfId="0" applyFont="1" applyFill="1" applyBorder="1" applyAlignment="1">
      <alignment/>
    </xf>
    <xf numFmtId="170" fontId="1"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17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1" fillId="0" borderId="14" xfId="0" applyFont="1" applyBorder="1" applyAlignment="1">
      <alignment horizontal="center"/>
    </xf>
    <xf numFmtId="0" fontId="1" fillId="0" borderId="14" xfId="0" applyFont="1" applyBorder="1" applyAlignment="1">
      <alignment horizontal="center" vertical="center" wrapText="1"/>
    </xf>
    <xf numFmtId="0" fontId="6" fillId="0" borderId="14" xfId="0" applyFont="1" applyFill="1" applyBorder="1" applyAlignment="1">
      <alignment horizontal="center"/>
    </xf>
    <xf numFmtId="0" fontId="1" fillId="0" borderId="12" xfId="0" applyFont="1" applyFill="1" applyBorder="1" applyAlignment="1">
      <alignment horizontal="center" vertical="center" wrapText="1"/>
    </xf>
    <xf numFmtId="0" fontId="1" fillId="0" borderId="14"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0" xfId="0" applyFont="1" applyFill="1" applyBorder="1" applyAlignment="1">
      <alignment horizontal="center"/>
    </xf>
    <xf numFmtId="0" fontId="1" fillId="0" borderId="12" xfId="0" applyFont="1" applyBorder="1" applyAlignment="1">
      <alignment horizontal="center" vertical="center" wrapText="1"/>
    </xf>
    <xf numFmtId="0" fontId="23" fillId="0" borderId="10" xfId="0" applyFont="1" applyBorder="1" applyAlignment="1">
      <alignment horizontal="center" vertical="center"/>
    </xf>
    <xf numFmtId="169" fontId="1" fillId="0" borderId="10" xfId="0" applyNumberFormat="1" applyFont="1" applyBorder="1" applyAlignment="1">
      <alignment horizontal="center" vertical="center"/>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0" xfId="43" applyAlignment="1" applyProtection="1">
      <alignment horizontal="center"/>
      <protection/>
    </xf>
    <xf numFmtId="0" fontId="1" fillId="0" borderId="15" xfId="0" applyFont="1" applyBorder="1" applyAlignment="1">
      <alignment horizontal="center" vertical="center" wrapText="1"/>
    </xf>
    <xf numFmtId="0" fontId="2" fillId="0" borderId="14" xfId="0" applyFont="1" applyBorder="1" applyAlignment="1">
      <alignment horizontal="center" vertical="center" wrapText="1"/>
    </xf>
    <xf numFmtId="169" fontId="24" fillId="0" borderId="15" xfId="0" applyNumberFormat="1" applyFont="1" applyBorder="1" applyAlignment="1">
      <alignment horizontal="center" vertical="center"/>
    </xf>
    <xf numFmtId="0" fontId="1" fillId="0" borderId="16" xfId="0" applyFont="1" applyFill="1" applyBorder="1" applyAlignment="1">
      <alignment horizontal="center" vertical="center" wrapText="1"/>
    </xf>
    <xf numFmtId="0" fontId="0" fillId="0" borderId="15" xfId="0" applyBorder="1" applyAlignment="1">
      <alignment/>
    </xf>
    <xf numFmtId="169" fontId="1" fillId="0" borderId="15" xfId="0" applyNumberFormat="1" applyFont="1" applyBorder="1" applyAlignment="1">
      <alignment horizontal="center" vertical="center"/>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Border="1" applyAlignment="1">
      <alignment vertical="center"/>
    </xf>
    <xf numFmtId="0" fontId="27"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1" fillId="33" borderId="10" xfId="0" applyFont="1" applyFill="1" applyBorder="1" applyAlignment="1">
      <alignment horizontal="center" vertical="center" wrapText="1" shrinkToFit="1"/>
    </xf>
    <xf numFmtId="0" fontId="7" fillId="33" borderId="10" xfId="0" applyFont="1" applyFill="1" applyBorder="1" applyAlignment="1">
      <alignment vertical="center" wrapText="1"/>
    </xf>
    <xf numFmtId="170" fontId="1" fillId="33" borderId="10" xfId="0" applyNumberFormat="1" applyFont="1" applyFill="1" applyBorder="1" applyAlignment="1">
      <alignment horizontal="center" vertical="center"/>
    </xf>
    <xf numFmtId="0" fontId="27"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169" fontId="1" fillId="33" borderId="10" xfId="0" applyNumberFormat="1" applyFont="1" applyFill="1" applyBorder="1" applyAlignment="1">
      <alignment horizontal="center" vertical="center"/>
    </xf>
    <xf numFmtId="0" fontId="0" fillId="33" borderId="0" xfId="0" applyFont="1" applyFill="1" applyAlignment="1">
      <alignment/>
    </xf>
    <xf numFmtId="0" fontId="27" fillId="0" borderId="14" xfId="0" applyFont="1" applyBorder="1" applyAlignment="1">
      <alignment horizontal="center" vertical="center" wrapText="1"/>
    </xf>
    <xf numFmtId="14" fontId="0" fillId="0" borderId="0" xfId="0" applyNumberFormat="1" applyBorder="1" applyAlignment="1">
      <alignment horizontal="center" vertical="center"/>
    </xf>
    <xf numFmtId="14" fontId="2" fillId="0" borderId="15" xfId="0" applyNumberFormat="1" applyFont="1" applyBorder="1" applyAlignment="1">
      <alignment horizontal="center" vertical="center"/>
    </xf>
    <xf numFmtId="0" fontId="2" fillId="0" borderId="10" xfId="0" applyFont="1" applyBorder="1" applyAlignment="1">
      <alignment vertical="center"/>
    </xf>
    <xf numFmtId="0" fontId="33" fillId="33" borderId="10" xfId="0" applyFont="1" applyFill="1" applyBorder="1" applyAlignment="1">
      <alignment horizontal="center" vertical="center"/>
    </xf>
    <xf numFmtId="0" fontId="36" fillId="0" borderId="10" xfId="0" applyFont="1" applyFill="1" applyBorder="1" applyAlignment="1">
      <alignment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xf>
    <xf numFmtId="2" fontId="11" fillId="0" borderId="10" xfId="0" applyNumberFormat="1" applyFont="1" applyBorder="1" applyAlignment="1">
      <alignment/>
    </xf>
    <xf numFmtId="170" fontId="107" fillId="0" borderId="10" xfId="0" applyNumberFormat="1" applyFont="1" applyFill="1" applyBorder="1" applyAlignment="1">
      <alignment horizontal="center" vertical="center"/>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shrinkToFit="1"/>
    </xf>
    <xf numFmtId="14" fontId="2" fillId="0" borderId="10" xfId="0" applyNumberFormat="1" applyFont="1" applyBorder="1" applyAlignment="1">
      <alignment horizontal="center" vertical="center"/>
    </xf>
    <xf numFmtId="0" fontId="1" fillId="0" borderId="10" xfId="0" applyFont="1" applyBorder="1" applyAlignment="1">
      <alignment horizontal="center"/>
    </xf>
    <xf numFmtId="0" fontId="29" fillId="35" borderId="10" xfId="0" applyFont="1" applyFill="1" applyBorder="1" applyAlignment="1">
      <alignment horizontal="center" vertical="center" wrapText="1"/>
    </xf>
    <xf numFmtId="0" fontId="1" fillId="34" borderId="10" xfId="0" applyFont="1" applyFill="1" applyBorder="1" applyAlignment="1">
      <alignment horizontal="center" vertical="center" wrapText="1" shrinkToFit="1"/>
    </xf>
    <xf numFmtId="0" fontId="7" fillId="34" borderId="10" xfId="0" applyFont="1" applyFill="1" applyBorder="1" applyAlignment="1">
      <alignment vertical="center" wrapText="1"/>
    </xf>
    <xf numFmtId="0" fontId="27"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0" fillId="34" borderId="0" xfId="0" applyFill="1" applyAlignment="1">
      <alignment/>
    </xf>
    <xf numFmtId="170" fontId="1" fillId="34" borderId="10" xfId="0" applyNumberFormat="1" applyFont="1" applyFill="1" applyBorder="1" applyAlignment="1">
      <alignment horizontal="center" vertical="center"/>
    </xf>
    <xf numFmtId="173" fontId="25" fillId="0" borderId="17" xfId="0" applyNumberFormat="1" applyFont="1" applyFill="1" applyBorder="1" applyAlignment="1">
      <alignment horizontal="center"/>
    </xf>
    <xf numFmtId="0" fontId="16" fillId="0" borderId="18" xfId="0" applyFont="1" applyFill="1" applyBorder="1" applyAlignment="1">
      <alignment horizontal="right"/>
    </xf>
    <xf numFmtId="0" fontId="25" fillId="0" borderId="17" xfId="0" applyFont="1" applyFill="1" applyBorder="1" applyAlignment="1">
      <alignment horizontal="center"/>
    </xf>
    <xf numFmtId="0" fontId="42" fillId="0" borderId="10" xfId="0" applyFont="1" applyBorder="1" applyAlignment="1">
      <alignment horizontal="center" vertical="center" wrapText="1"/>
    </xf>
    <xf numFmtId="0" fontId="2"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175" fontId="1" fillId="0" borderId="12" xfId="0" applyNumberFormat="1" applyFont="1" applyFill="1" applyBorder="1" applyAlignment="1">
      <alignment vertical="center" wrapText="1"/>
    </xf>
    <xf numFmtId="175" fontId="1" fillId="0" borderId="13" xfId="0" applyNumberFormat="1"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0" fillId="0" borderId="0" xfId="0" applyFont="1" applyAlignment="1">
      <alignment/>
    </xf>
    <xf numFmtId="0" fontId="46" fillId="0" borderId="0" xfId="0" applyFont="1" applyFill="1" applyBorder="1" applyAlignment="1">
      <alignment/>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34" borderId="14" xfId="0" applyFont="1" applyFill="1" applyBorder="1" applyAlignment="1">
      <alignment horizontal="center" vertical="center" wrapText="1"/>
    </xf>
    <xf numFmtId="175" fontId="2" fillId="0" borderId="15" xfId="0" applyNumberFormat="1" applyFont="1" applyBorder="1" applyAlignment="1">
      <alignment horizontal="center" vertical="center"/>
    </xf>
    <xf numFmtId="175" fontId="2" fillId="0" borderId="0" xfId="0" applyNumberFormat="1" applyFont="1" applyAlignment="1">
      <alignment horizontal="center" vertical="center"/>
    </xf>
    <xf numFmtId="0" fontId="2" fillId="0" borderId="0" xfId="0" applyFont="1" applyBorder="1" applyAlignment="1">
      <alignment horizontal="center" vertical="center"/>
    </xf>
    <xf numFmtId="14" fontId="2" fillId="0" borderId="10" xfId="0" applyNumberFormat="1" applyFont="1" applyFill="1" applyBorder="1" applyAlignment="1">
      <alignment horizontal="center" vertical="center"/>
    </xf>
    <xf numFmtId="0" fontId="2" fillId="10" borderId="10" xfId="0" applyFont="1" applyFill="1" applyBorder="1" applyAlignment="1">
      <alignment horizontal="center" vertical="center" wrapText="1"/>
    </xf>
    <xf numFmtId="0" fontId="0" fillId="0" borderId="0" xfId="0" applyFont="1" applyBorder="1" applyAlignment="1">
      <alignment/>
    </xf>
    <xf numFmtId="0" fontId="0" fillId="0" borderId="0" xfId="0" applyBorder="1" applyAlignment="1">
      <alignment/>
    </xf>
    <xf numFmtId="14" fontId="2" fillId="0" borderId="0" xfId="0" applyNumberFormat="1" applyFont="1" applyBorder="1" applyAlignment="1">
      <alignment horizontal="center" vertical="center"/>
    </xf>
    <xf numFmtId="0" fontId="2" fillId="0" borderId="0" xfId="0" applyFont="1" applyBorder="1" applyAlignment="1">
      <alignment vertical="center"/>
    </xf>
    <xf numFmtId="0" fontId="7" fillId="0" borderId="0" xfId="0" applyFont="1" applyFill="1" applyBorder="1" applyAlignment="1">
      <alignment horizontal="left" vertical="center" wrapText="1" shrinkToFit="1"/>
    </xf>
    <xf numFmtId="175" fontId="2" fillId="0" borderId="10" xfId="0" applyNumberFormat="1" applyFont="1" applyBorder="1" applyAlignment="1">
      <alignment horizontal="center" vertical="center"/>
    </xf>
    <xf numFmtId="0" fontId="7" fillId="0" borderId="19" xfId="0" applyFont="1" applyFill="1" applyBorder="1" applyAlignment="1">
      <alignment vertical="center" wrapText="1"/>
    </xf>
    <xf numFmtId="0" fontId="1" fillId="0" borderId="19" xfId="0" applyFont="1" applyFill="1" applyBorder="1" applyAlignment="1">
      <alignment horizontal="center" vertical="center" wrapText="1" shrinkToFit="1"/>
    </xf>
    <xf numFmtId="169" fontId="1" fillId="0" borderId="19" xfId="0" applyNumberFormat="1" applyFont="1" applyFill="1" applyBorder="1" applyAlignment="1">
      <alignment horizontal="center" vertical="center"/>
    </xf>
    <xf numFmtId="169" fontId="1" fillId="0" borderId="16" xfId="0" applyNumberFormat="1" applyFont="1" applyFill="1" applyBorder="1" applyAlignment="1">
      <alignment horizontal="center" vertical="center"/>
    </xf>
    <xf numFmtId="170" fontId="1" fillId="0" borderId="11" xfId="0" applyNumberFormat="1" applyFont="1" applyFill="1" applyBorder="1" applyAlignment="1">
      <alignment horizontal="center" vertical="center"/>
    </xf>
    <xf numFmtId="0" fontId="2" fillId="0" borderId="0" xfId="43" applyFont="1" applyBorder="1" applyAlignment="1" applyProtection="1">
      <alignment horizontal="left" vertical="center" wrapText="1"/>
      <protection/>
    </xf>
    <xf numFmtId="170" fontId="108" fillId="0" borderId="10" xfId="0" applyNumberFormat="1" applyFont="1" applyFill="1" applyBorder="1" applyAlignment="1">
      <alignment horizontal="center" vertical="center"/>
    </xf>
    <xf numFmtId="0" fontId="109" fillId="35" borderId="10" xfId="0" applyFont="1" applyFill="1" applyBorder="1" applyAlignment="1">
      <alignment horizontal="center" vertical="center" wrapText="1"/>
    </xf>
    <xf numFmtId="170" fontId="1" fillId="0" borderId="0" xfId="0" applyNumberFormat="1" applyFont="1" applyFill="1" applyBorder="1" applyAlignment="1">
      <alignment horizontal="center" vertical="center"/>
    </xf>
    <xf numFmtId="0" fontId="10" fillId="0" borderId="10" xfId="0" applyFont="1" applyBorder="1" applyAlignment="1">
      <alignment wrapText="1"/>
    </xf>
    <xf numFmtId="0" fontId="10" fillId="0" borderId="0" xfId="0" applyFont="1" applyAlignment="1">
      <alignment wrapText="1"/>
    </xf>
    <xf numFmtId="0" fontId="56" fillId="33" borderId="10" xfId="0" applyFont="1" applyFill="1" applyBorder="1" applyAlignment="1">
      <alignment horizontal="center" vertical="center" wrapText="1"/>
    </xf>
    <xf numFmtId="0" fontId="110" fillId="35" borderId="10" xfId="0" applyFont="1" applyFill="1" applyBorder="1" applyAlignment="1">
      <alignment horizontal="center" vertical="center" wrapText="1"/>
    </xf>
    <xf numFmtId="0" fontId="110"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0" fillId="0" borderId="10" xfId="0" applyNumberFormat="1" applyFont="1" applyBorder="1" applyAlignment="1" applyProtection="1">
      <alignment horizontal="left" vertical="center" wrapText="1"/>
      <protection/>
    </xf>
    <xf numFmtId="0" fontId="111" fillId="0" borderId="0" xfId="0" applyFont="1" applyAlignment="1">
      <alignment/>
    </xf>
    <xf numFmtId="0" fontId="0" fillId="0" borderId="0" xfId="0" applyFont="1" applyAlignment="1">
      <alignment/>
    </xf>
    <xf numFmtId="0" fontId="2" fillId="0" borderId="0" xfId="43" applyFont="1" applyBorder="1" applyAlignment="1" applyProtection="1">
      <alignment vertical="center" wrapText="1"/>
      <protection/>
    </xf>
    <xf numFmtId="0" fontId="2" fillId="0" borderId="0" xfId="0" applyFont="1" applyAlignment="1">
      <alignment/>
    </xf>
    <xf numFmtId="0" fontId="59" fillId="0" borderId="0" xfId="43" applyFont="1" applyFill="1" applyAlignment="1" applyProtection="1">
      <alignment horizontal="left" vertical="top"/>
      <protection/>
    </xf>
    <xf numFmtId="0" fontId="59" fillId="0" borderId="0" xfId="43" applyFont="1" applyFill="1" applyAlignment="1" applyProtection="1">
      <alignment horizontal="left" vertical="top" wrapText="1"/>
      <protection/>
    </xf>
    <xf numFmtId="0" fontId="0" fillId="0" borderId="0" xfId="0" applyFont="1" applyFill="1" applyAlignment="1">
      <alignment horizontal="left" vertical="top"/>
    </xf>
    <xf numFmtId="0" fontId="2" fillId="0" borderId="0" xfId="0" applyFont="1" applyFill="1" applyAlignment="1">
      <alignment horizontal="left" vertical="top"/>
    </xf>
    <xf numFmtId="0" fontId="58" fillId="0" borderId="0" xfId="0" applyFont="1" applyFill="1" applyAlignment="1">
      <alignment horizontal="left" vertical="top"/>
    </xf>
    <xf numFmtId="0" fontId="59" fillId="0" borderId="0" xfId="43" applyFont="1" applyFill="1" applyAlignment="1" applyProtection="1">
      <alignment horizontal="left" vertical="top" indent="3"/>
      <protection/>
    </xf>
    <xf numFmtId="0" fontId="0" fillId="0" borderId="0" xfId="0" applyFont="1" applyAlignment="1">
      <alignment horizontal="left" vertical="top"/>
    </xf>
    <xf numFmtId="0" fontId="58" fillId="0" borderId="0" xfId="0" applyFont="1" applyFill="1" applyAlignment="1">
      <alignment vertical="top"/>
    </xf>
    <xf numFmtId="0" fontId="2" fillId="0" borderId="11" xfId="0" applyFont="1" applyBorder="1" applyAlignment="1">
      <alignment horizontal="center" vertical="center"/>
    </xf>
    <xf numFmtId="0" fontId="112" fillId="0" borderId="0" xfId="0" applyFont="1" applyAlignment="1">
      <alignment/>
    </xf>
    <xf numFmtId="0" fontId="7" fillId="0" borderId="10" xfId="0" applyNumberFormat="1" applyFont="1" applyFill="1" applyBorder="1" applyAlignment="1">
      <alignment vertical="center" wrapText="1"/>
    </xf>
    <xf numFmtId="0" fontId="109" fillId="34" borderId="10" xfId="0" applyFont="1" applyFill="1" applyBorder="1" applyAlignment="1">
      <alignment horizontal="center" vertical="center" wrapText="1"/>
    </xf>
    <xf numFmtId="0" fontId="113" fillId="0" borderId="0" xfId="43" applyFont="1" applyFill="1" applyAlignment="1" applyProtection="1">
      <alignment horizontal="left" vertical="top"/>
      <protection/>
    </xf>
    <xf numFmtId="0" fontId="114" fillId="0" borderId="0" xfId="43" applyFont="1" applyFill="1" applyAlignment="1" applyProtection="1">
      <alignment horizontal="left" vertical="top"/>
      <protection/>
    </xf>
    <xf numFmtId="0" fontId="7"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7" fillId="0" borderId="15" xfId="0" applyFont="1" applyFill="1" applyBorder="1" applyAlignment="1">
      <alignment vertical="center" wrapText="1"/>
    </xf>
    <xf numFmtId="0" fontId="7" fillId="34" borderId="15" xfId="0" applyFont="1" applyFill="1" applyBorder="1" applyAlignment="1">
      <alignment vertical="center" wrapText="1"/>
    </xf>
    <xf numFmtId="0" fontId="62" fillId="0" borderId="0" xfId="43" applyFont="1" applyFill="1" applyAlignment="1" applyProtection="1">
      <alignment horizontal="left"/>
      <protection/>
    </xf>
    <xf numFmtId="0" fontId="63" fillId="0" borderId="0" xfId="43" applyFont="1" applyFill="1" applyAlignment="1" applyProtection="1">
      <alignment horizontal="left"/>
      <protection/>
    </xf>
    <xf numFmtId="0" fontId="115" fillId="0" borderId="0" xfId="0" applyFont="1" applyAlignment="1">
      <alignment/>
    </xf>
    <xf numFmtId="0" fontId="15" fillId="0" borderId="0" xfId="0" applyFont="1" applyAlignment="1">
      <alignment/>
    </xf>
    <xf numFmtId="0" fontId="116" fillId="0" borderId="0" xfId="0" applyFont="1" applyAlignment="1">
      <alignment/>
    </xf>
    <xf numFmtId="0" fontId="15" fillId="0" borderId="0" xfId="0" applyFont="1" applyFill="1" applyBorder="1" applyAlignment="1">
      <alignment/>
    </xf>
    <xf numFmtId="0" fontId="12" fillId="0" borderId="0" xfId="0" applyFont="1" applyFill="1" applyBorder="1" applyAlignment="1">
      <alignment horizontal="left"/>
    </xf>
    <xf numFmtId="0" fontId="4" fillId="0" borderId="0" xfId="43" applyFill="1" applyAlignment="1" applyProtection="1">
      <alignment horizontal="center"/>
      <protection/>
    </xf>
    <xf numFmtId="0" fontId="62" fillId="0" borderId="0" xfId="43" applyFont="1" applyFill="1" applyAlignment="1" applyProtection="1">
      <alignment horizontal="center"/>
      <protection/>
    </xf>
    <xf numFmtId="0" fontId="13" fillId="0" borderId="0" xfId="0" applyFont="1" applyFill="1" applyBorder="1" applyAlignment="1">
      <alignment horizontal="center"/>
    </xf>
    <xf numFmtId="0" fontId="12" fillId="0" borderId="0" xfId="0" applyFont="1" applyFill="1" applyBorder="1" applyAlignment="1">
      <alignment horizontal="center"/>
    </xf>
    <xf numFmtId="0" fontId="26" fillId="0" borderId="13" xfId="0" applyFont="1" applyFill="1" applyBorder="1" applyAlignment="1">
      <alignment horizontal="center"/>
    </xf>
    <xf numFmtId="0" fontId="14" fillId="0" borderId="15" xfId="0" applyFont="1" applyFill="1" applyBorder="1" applyAlignment="1">
      <alignment horizontal="center"/>
    </xf>
    <xf numFmtId="0" fontId="14" fillId="0" borderId="14" xfId="0" applyFont="1" applyFill="1" applyBorder="1" applyAlignment="1">
      <alignment horizontal="center"/>
    </xf>
    <xf numFmtId="0" fontId="14" fillId="0" borderId="11" xfId="0" applyFont="1" applyFill="1" applyBorder="1" applyAlignment="1">
      <alignment horizontal="center"/>
    </xf>
    <xf numFmtId="0" fontId="15" fillId="0" borderId="12" xfId="0" applyFont="1" applyFill="1" applyBorder="1" applyAlignment="1">
      <alignment horizontal="center"/>
    </xf>
    <xf numFmtId="0" fontId="41" fillId="34" borderId="20" xfId="43" applyFont="1" applyFill="1" applyBorder="1" applyAlignment="1" applyProtection="1">
      <alignment horizontal="center" vertical="center" wrapText="1"/>
      <protection/>
    </xf>
    <xf numFmtId="0" fontId="41" fillId="34" borderId="21" xfId="43" applyFont="1" applyFill="1" applyBorder="1" applyAlignment="1" applyProtection="1">
      <alignment horizontal="center" vertical="center" wrapText="1"/>
      <protection/>
    </xf>
    <xf numFmtId="0" fontId="64" fillId="0" borderId="0" xfId="0" applyFont="1" applyFill="1" applyBorder="1" applyAlignment="1">
      <alignment horizontal="center"/>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4" fillId="0" borderId="22" xfId="43" applyBorder="1" applyAlignment="1" applyProtection="1">
      <alignment horizontal="center" vertical="center"/>
      <protection/>
    </xf>
    <xf numFmtId="0" fontId="6" fillId="0" borderId="15"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Border="1" applyAlignment="1">
      <alignment horizontal="center"/>
    </xf>
    <xf numFmtId="175" fontId="1" fillId="0" borderId="12" xfId="0" applyNumberFormat="1" applyFont="1" applyFill="1" applyBorder="1" applyAlignment="1">
      <alignment horizontal="center" vertical="center" wrapText="1"/>
    </xf>
    <xf numFmtId="175" fontId="1" fillId="0" borderId="13" xfId="0" applyNumberFormat="1" applyFont="1" applyFill="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6" fillId="0" borderId="10" xfId="0" applyFont="1" applyFill="1" applyBorder="1" applyAlignment="1">
      <alignment horizontal="center"/>
    </xf>
    <xf numFmtId="0" fontId="6" fillId="34" borderId="15" xfId="0" applyFont="1" applyFill="1" applyBorder="1" applyAlignment="1">
      <alignment horizontal="center"/>
    </xf>
    <xf numFmtId="0" fontId="6" fillId="34" borderId="14" xfId="0" applyFont="1" applyFill="1" applyBorder="1" applyAlignment="1">
      <alignment horizontal="center"/>
    </xf>
  </cellXfs>
  <cellStyles count="50">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5"/>
  <sheetViews>
    <sheetView tabSelected="1" zoomScalePageLayoutView="0" workbookViewId="0" topLeftCell="A1">
      <selection activeCell="A8" sqref="A8"/>
    </sheetView>
  </sheetViews>
  <sheetFormatPr defaultColWidth="9.00390625" defaultRowHeight="12.75"/>
  <cols>
    <col min="1" max="1" width="41.625" style="0" customWidth="1"/>
    <col min="2" max="2" width="42.125" style="0" customWidth="1"/>
    <col min="3" max="3" width="57.375" style="0" customWidth="1"/>
    <col min="4" max="4" width="61.625" style="0" customWidth="1"/>
  </cols>
  <sheetData>
    <row r="1" spans="1:3" ht="23.25">
      <c r="A1" s="156" t="s">
        <v>355</v>
      </c>
      <c r="B1" s="156"/>
      <c r="C1" s="156"/>
    </row>
    <row r="2" spans="1:3" ht="15.75">
      <c r="A2" s="157" t="s">
        <v>2180</v>
      </c>
      <c r="B2" s="157"/>
      <c r="C2" s="157"/>
    </row>
    <row r="3" spans="1:3" ht="15.75">
      <c r="A3" s="157"/>
      <c r="B3" s="157"/>
      <c r="C3" s="157"/>
    </row>
    <row r="4" spans="1:2" ht="15.75">
      <c r="A4" s="153"/>
      <c r="B4" s="147"/>
    </row>
    <row r="5" spans="1:3" ht="18.75">
      <c r="A5" s="165"/>
      <c r="B5" s="165"/>
      <c r="C5" s="32"/>
    </row>
    <row r="6" spans="1:3" ht="15.75">
      <c r="A6" s="32"/>
      <c r="B6" s="32"/>
      <c r="C6" s="32"/>
    </row>
    <row r="7" spans="1:3" ht="15.75">
      <c r="A7" s="157"/>
      <c r="B7" s="157"/>
      <c r="C7" s="38"/>
    </row>
    <row r="8" spans="1:3" ht="16.5">
      <c r="A8" s="32"/>
      <c r="B8" s="32"/>
      <c r="C8" s="38"/>
    </row>
    <row r="9" spans="1:3" ht="16.5">
      <c r="A9" s="155"/>
      <c r="B9" s="32"/>
      <c r="C9" s="38"/>
    </row>
    <row r="10" spans="1:3" ht="16.5">
      <c r="A10" s="154"/>
      <c r="B10" s="32"/>
      <c r="C10" s="38"/>
    </row>
    <row r="11" spans="1:3" ht="16.5">
      <c r="A11" s="148"/>
      <c r="B11" s="32"/>
      <c r="C11" s="38"/>
    </row>
    <row r="12" spans="1:3" ht="16.5">
      <c r="A12" s="148"/>
      <c r="B12" s="32"/>
      <c r="C12" s="38"/>
    </row>
    <row r="13" spans="1:4" ht="15.75">
      <c r="A13" s="159" t="s">
        <v>303</v>
      </c>
      <c r="B13" s="160"/>
      <c r="C13" s="161"/>
      <c r="D13" s="149"/>
    </row>
    <row r="14" spans="1:4" ht="13.5" thickBot="1">
      <c r="A14" s="162" t="s">
        <v>2181</v>
      </c>
      <c r="B14" s="162"/>
      <c r="C14" s="162"/>
      <c r="D14" s="150"/>
    </row>
    <row r="15" spans="1:3" ht="16.5" thickBot="1">
      <c r="A15" s="82" t="s">
        <v>1285</v>
      </c>
      <c r="B15" s="81">
        <v>31.8729</v>
      </c>
      <c r="C15" s="163"/>
    </row>
    <row r="16" spans="1:4" ht="16.5" thickBot="1">
      <c r="A16" s="82" t="s">
        <v>1286</v>
      </c>
      <c r="B16" s="83">
        <v>3</v>
      </c>
      <c r="C16" s="164"/>
      <c r="D16" s="151"/>
    </row>
    <row r="17" spans="1:3" ht="15.75">
      <c r="A17" s="158" t="s">
        <v>301</v>
      </c>
      <c r="B17" s="158"/>
      <c r="C17" s="158"/>
    </row>
    <row r="18" spans="1:5" s="91" customFormat="1" ht="18">
      <c r="A18" s="136" t="s">
        <v>1722</v>
      </c>
      <c r="B18" s="136" t="s">
        <v>1731</v>
      </c>
      <c r="C18" s="136" t="s">
        <v>1743</v>
      </c>
      <c r="E18"/>
    </row>
    <row r="19" spans="1:4" s="91" customFormat="1" ht="13.5" customHeight="1">
      <c r="A19" s="129" t="s">
        <v>1723</v>
      </c>
      <c r="B19" s="129" t="s">
        <v>281</v>
      </c>
      <c r="C19" s="129" t="s">
        <v>332</v>
      </c>
      <c r="D19" s="152"/>
    </row>
    <row r="20" spans="1:4" s="91" customFormat="1" ht="13.5" customHeight="1">
      <c r="A20" s="129" t="s">
        <v>1705</v>
      </c>
      <c r="B20" s="129" t="s">
        <v>1549</v>
      </c>
      <c r="C20" s="129" t="s">
        <v>1032</v>
      </c>
      <c r="D20"/>
    </row>
    <row r="21" spans="1:4" s="91" customFormat="1" ht="12.75">
      <c r="A21" s="129" t="s">
        <v>1724</v>
      </c>
      <c r="B21" s="129" t="s">
        <v>995</v>
      </c>
      <c r="C21" s="129" t="s">
        <v>1138</v>
      </c>
      <c r="D21" s="151"/>
    </row>
    <row r="22" spans="1:4" s="91" customFormat="1" ht="12.75">
      <c r="A22" s="129" t="s">
        <v>1725</v>
      </c>
      <c r="B22" s="129" t="s">
        <v>996</v>
      </c>
      <c r="C22" s="129" t="s">
        <v>326</v>
      </c>
      <c r="D22"/>
    </row>
    <row r="23" spans="1:3" s="91" customFormat="1" ht="12.75">
      <c r="A23" s="129" t="s">
        <v>1726</v>
      </c>
      <c r="B23" s="129" t="s">
        <v>997</v>
      </c>
      <c r="C23" s="129" t="s">
        <v>713</v>
      </c>
    </row>
    <row r="24" spans="1:4" s="91" customFormat="1" ht="12.75">
      <c r="A24" s="129" t="s">
        <v>1744</v>
      </c>
      <c r="B24" s="129" t="s">
        <v>1732</v>
      </c>
      <c r="C24" s="129" t="s">
        <v>337</v>
      </c>
      <c r="D24" s="150"/>
    </row>
    <row r="25" spans="1:3" s="91" customFormat="1" ht="12.75">
      <c r="A25" s="129" t="s">
        <v>683</v>
      </c>
      <c r="B25" s="129" t="s">
        <v>503</v>
      </c>
      <c r="C25" s="129" t="s">
        <v>338</v>
      </c>
    </row>
    <row r="26" spans="1:3" s="91" customFormat="1" ht="12.75">
      <c r="A26" s="129" t="s">
        <v>1727</v>
      </c>
      <c r="B26" s="129" t="s">
        <v>222</v>
      </c>
      <c r="C26" s="129" t="s">
        <v>1749</v>
      </c>
    </row>
    <row r="27" spans="1:4" s="91" customFormat="1" ht="12.75">
      <c r="A27" s="129" t="s">
        <v>1728</v>
      </c>
      <c r="B27" s="131"/>
      <c r="C27" s="130" t="s">
        <v>1750</v>
      </c>
      <c r="D27" s="150"/>
    </row>
    <row r="28" spans="1:4" s="91" customFormat="1" ht="18">
      <c r="A28" s="129" t="s">
        <v>432</v>
      </c>
      <c r="B28" s="136" t="s">
        <v>1733</v>
      </c>
      <c r="C28" s="129" t="s">
        <v>804</v>
      </c>
      <c r="D28" s="150"/>
    </row>
    <row r="29" spans="1:3" s="91" customFormat="1" ht="12.75">
      <c r="A29" s="129" t="s">
        <v>1027</v>
      </c>
      <c r="B29" s="129" t="s">
        <v>1747</v>
      </c>
      <c r="C29" s="129" t="s">
        <v>298</v>
      </c>
    </row>
    <row r="30" spans="1:3" s="91" customFormat="1" ht="12.75">
      <c r="A30" s="129" t="s">
        <v>693</v>
      </c>
      <c r="B30" s="129" t="s">
        <v>1734</v>
      </c>
      <c r="C30" s="129" t="s">
        <v>299</v>
      </c>
    </row>
    <row r="31" spans="1:3" s="91" customFormat="1" ht="12.75">
      <c r="A31" s="129" t="s">
        <v>1243</v>
      </c>
      <c r="B31" s="129" t="s">
        <v>1735</v>
      </c>
      <c r="C31" s="129" t="s">
        <v>852</v>
      </c>
    </row>
    <row r="32" spans="1:3" s="91" customFormat="1" ht="12.75">
      <c r="A32" s="129" t="s">
        <v>882</v>
      </c>
      <c r="B32" s="129" t="s">
        <v>1736</v>
      </c>
      <c r="C32" s="129" t="s">
        <v>877</v>
      </c>
    </row>
    <row r="33" spans="1:3" s="91" customFormat="1" ht="12.75">
      <c r="A33" s="129" t="s">
        <v>1729</v>
      </c>
      <c r="B33" s="129" t="s">
        <v>1479</v>
      </c>
      <c r="C33" s="129" t="s">
        <v>411</v>
      </c>
    </row>
    <row r="34" spans="1:3" s="91" customFormat="1" ht="22.5">
      <c r="A34" s="129" t="s">
        <v>1730</v>
      </c>
      <c r="B34" s="130" t="s">
        <v>1269</v>
      </c>
      <c r="C34" s="129" t="s">
        <v>1228</v>
      </c>
    </row>
    <row r="35" spans="1:3" s="91" customFormat="1" ht="18">
      <c r="A35" s="129" t="s">
        <v>690</v>
      </c>
      <c r="B35" s="133" t="s">
        <v>1748</v>
      </c>
      <c r="C35" s="133" t="s">
        <v>1742</v>
      </c>
    </row>
    <row r="36" spans="1:3" s="91" customFormat="1" ht="12.75">
      <c r="A36" s="129" t="s">
        <v>915</v>
      </c>
      <c r="B36" s="129" t="s">
        <v>906</v>
      </c>
      <c r="C36" s="129" t="s">
        <v>1583</v>
      </c>
    </row>
    <row r="37" spans="1:3" s="91" customFormat="1" ht="12.75">
      <c r="A37" s="129" t="s">
        <v>590</v>
      </c>
      <c r="B37" s="129" t="s">
        <v>1737</v>
      </c>
      <c r="C37" s="129" t="s">
        <v>233</v>
      </c>
    </row>
    <row r="38" spans="1:3" s="91" customFormat="1" ht="12.75">
      <c r="A38" s="129" t="s">
        <v>592</v>
      </c>
      <c r="B38" s="129" t="s">
        <v>1246</v>
      </c>
      <c r="C38" s="129" t="s">
        <v>1574</v>
      </c>
    </row>
    <row r="39" spans="1:3" s="125" customFormat="1" ht="12.75">
      <c r="A39" s="129" t="s">
        <v>652</v>
      </c>
      <c r="B39" s="129" t="s">
        <v>310</v>
      </c>
      <c r="C39" s="129" t="s">
        <v>258</v>
      </c>
    </row>
    <row r="40" spans="1:3" s="91" customFormat="1" ht="12.75">
      <c r="A40" s="129" t="s">
        <v>1746</v>
      </c>
      <c r="B40" s="129" t="s">
        <v>767</v>
      </c>
      <c r="C40" s="129" t="s">
        <v>545</v>
      </c>
    </row>
    <row r="41" spans="1:3" s="91" customFormat="1" ht="12.75">
      <c r="A41" s="131"/>
      <c r="B41" s="129" t="s">
        <v>549</v>
      </c>
      <c r="C41" s="129" t="s">
        <v>546</v>
      </c>
    </row>
    <row r="42" spans="1:3" s="91" customFormat="1" ht="18">
      <c r="A42" s="133" t="s">
        <v>893</v>
      </c>
      <c r="B42" s="129" t="s">
        <v>681</v>
      </c>
      <c r="C42" s="129" t="s">
        <v>553</v>
      </c>
    </row>
    <row r="43" spans="1:3" s="91" customFormat="1" ht="12.75">
      <c r="A43" s="129" t="s">
        <v>893</v>
      </c>
      <c r="B43" s="129" t="s">
        <v>1721</v>
      </c>
      <c r="C43" s="131"/>
    </row>
    <row r="44" spans="1:3" s="91" customFormat="1" ht="12.75">
      <c r="A44" s="129" t="s">
        <v>1482</v>
      </c>
      <c r="B44" s="132"/>
      <c r="C44" s="129" t="s">
        <v>365</v>
      </c>
    </row>
    <row r="45" spans="1:3" s="91" customFormat="1" ht="18">
      <c r="A45" s="134"/>
      <c r="B45" s="133" t="s">
        <v>1741</v>
      </c>
      <c r="C45" s="129" t="s">
        <v>462</v>
      </c>
    </row>
    <row r="46" spans="1:3" s="91" customFormat="1" ht="18">
      <c r="A46" s="133" t="s">
        <v>1738</v>
      </c>
      <c r="B46" s="129" t="s">
        <v>1022</v>
      </c>
      <c r="C46" s="129" t="s">
        <v>464</v>
      </c>
    </row>
    <row r="47" spans="1:3" s="91" customFormat="1" ht="12.75">
      <c r="A47" s="129" t="s">
        <v>1739</v>
      </c>
      <c r="B47" s="129" t="s">
        <v>1023</v>
      </c>
      <c r="C47" s="129" t="s">
        <v>463</v>
      </c>
    </row>
    <row r="48" spans="1:3" s="91" customFormat="1" ht="12.75">
      <c r="A48" s="129" t="s">
        <v>1740</v>
      </c>
      <c r="B48" s="129" t="s">
        <v>1024</v>
      </c>
      <c r="C48" s="141" t="s">
        <v>1848</v>
      </c>
    </row>
    <row r="49" spans="1:3" s="91" customFormat="1" ht="12.75">
      <c r="A49" s="132"/>
      <c r="B49" s="132"/>
      <c r="C49" s="142" t="s">
        <v>1863</v>
      </c>
    </row>
    <row r="50" spans="1:3" s="91" customFormat="1" ht="12.75">
      <c r="A50" s="131"/>
      <c r="B50" s="132"/>
      <c r="C50" s="131"/>
    </row>
    <row r="51" spans="1:3" s="91" customFormat="1" ht="12.75">
      <c r="A51" s="131"/>
      <c r="B51" s="135"/>
      <c r="C51" s="131"/>
    </row>
    <row r="52" spans="1:3" s="91" customFormat="1" ht="12.75">
      <c r="A52" s="135"/>
      <c r="B52" s="135"/>
      <c r="C52" s="135"/>
    </row>
    <row r="53" spans="2:3" s="126" customFormat="1" ht="12.75">
      <c r="B53" s="138" t="s">
        <v>1509</v>
      </c>
      <c r="C53" s="128"/>
    </row>
    <row r="54" s="91" customFormat="1" ht="12.75"/>
    <row r="55" s="91" customFormat="1" ht="12.75"/>
    <row r="56" spans="12:13" s="91" customFormat="1" ht="12.75">
      <c r="L56" s="102"/>
      <c r="M56" s="102"/>
    </row>
    <row r="57" spans="2:13" s="91" customFormat="1" ht="14.25">
      <c r="B57" s="127"/>
      <c r="F57" s="92"/>
      <c r="G57" s="92"/>
      <c r="H57" s="92"/>
      <c r="I57" s="92"/>
      <c r="J57" s="92"/>
      <c r="K57" s="92"/>
      <c r="L57" s="92"/>
      <c r="M57" s="102"/>
    </row>
    <row r="58" spans="1:13" s="91" customFormat="1" ht="14.25">
      <c r="A58" s="128"/>
      <c r="B58" s="127"/>
      <c r="F58" s="92"/>
      <c r="G58" s="92"/>
      <c r="H58" s="92"/>
      <c r="I58" s="92"/>
      <c r="J58" s="92"/>
      <c r="K58" s="92"/>
      <c r="L58" s="92"/>
      <c r="M58" s="102"/>
    </row>
    <row r="59" spans="2:13" ht="12.75">
      <c r="B59" s="127"/>
      <c r="L59" s="103"/>
      <c r="M59" s="103"/>
    </row>
    <row r="67" ht="12.75">
      <c r="B67" s="127"/>
    </row>
    <row r="68" ht="12.75">
      <c r="B68" s="127"/>
    </row>
    <row r="69" ht="12.75">
      <c r="B69" s="127"/>
    </row>
    <row r="70" ht="12.75">
      <c r="B70" s="127"/>
    </row>
    <row r="71" ht="12.75">
      <c r="B71" s="127"/>
    </row>
    <row r="72" ht="12.75">
      <c r="B72" s="127"/>
    </row>
    <row r="73" ht="12.75">
      <c r="B73" s="113"/>
    </row>
    <row r="74" ht="12.75">
      <c r="B74" s="127"/>
    </row>
    <row r="75" ht="12.75">
      <c r="B75" s="127"/>
    </row>
    <row r="76" s="126" customFormat="1" ht="12.75">
      <c r="B76" s="113"/>
    </row>
    <row r="77" ht="12.75">
      <c r="B77" s="127"/>
    </row>
    <row r="78" ht="12.75">
      <c r="B78" s="127"/>
    </row>
    <row r="79" ht="12.75">
      <c r="B79" s="127"/>
    </row>
    <row r="80" ht="12.75">
      <c r="B80" s="127"/>
    </row>
    <row r="81" ht="12.75">
      <c r="B81" s="127"/>
    </row>
    <row r="82" ht="12.75">
      <c r="B82" s="127"/>
    </row>
    <row r="83" spans="2:3" ht="12.75">
      <c r="B83" s="127"/>
      <c r="C83" s="127"/>
    </row>
    <row r="84" spans="2:3" ht="12.75">
      <c r="B84" s="127"/>
      <c r="C84" s="127"/>
    </row>
    <row r="85" spans="2:3" ht="12.75">
      <c r="B85" s="127"/>
      <c r="C85" s="127"/>
    </row>
    <row r="86" spans="2:3" ht="12.75">
      <c r="B86" s="127"/>
      <c r="C86" s="127"/>
    </row>
    <row r="87" spans="2:3" ht="12.75">
      <c r="B87" s="127"/>
      <c r="C87" s="127"/>
    </row>
    <row r="88" spans="2:3" ht="12.75">
      <c r="B88" s="127"/>
      <c r="C88" s="127"/>
    </row>
    <row r="89" spans="2:3" ht="12.75">
      <c r="B89" s="127"/>
      <c r="C89" s="127"/>
    </row>
    <row r="90" spans="2:3" s="126" customFormat="1" ht="12.75">
      <c r="B90" s="113"/>
      <c r="C90" s="113"/>
    </row>
    <row r="91" spans="2:3" ht="12.75">
      <c r="B91" s="127"/>
      <c r="C91" s="127"/>
    </row>
    <row r="92" spans="2:3" ht="12.75">
      <c r="B92" s="127"/>
      <c r="C92" s="127"/>
    </row>
    <row r="93" spans="2:3" ht="12.75">
      <c r="B93" s="127"/>
      <c r="C93" s="127"/>
    </row>
    <row r="94" spans="2:3" ht="12.75">
      <c r="B94" s="127"/>
      <c r="C94" s="127"/>
    </row>
    <row r="95" spans="2:3" ht="12.75">
      <c r="B95" s="127"/>
      <c r="C95" s="127"/>
    </row>
  </sheetData>
  <sheetProtection/>
  <mergeCells count="9">
    <mergeCell ref="A1:C1"/>
    <mergeCell ref="A2:C2"/>
    <mergeCell ref="A3:C3"/>
    <mergeCell ref="A17:C17"/>
    <mergeCell ref="A13:C13"/>
    <mergeCell ref="A14:C14"/>
    <mergeCell ref="C15:C16"/>
    <mergeCell ref="A5:B5"/>
    <mergeCell ref="A7:B7"/>
  </mergeCells>
  <hyperlinks>
    <hyperlink ref="A19" location="прайс!B41" display="Аккумуляторные дрели-шуруповерты"/>
    <hyperlink ref="A21" location="прайс!B19" display="Дрели безударные"/>
    <hyperlink ref="A22" location="прайс!B25" display="Дрели ударные"/>
    <hyperlink ref="A23" location="прайс!B39" display="Дрели-миксеры"/>
    <hyperlink ref="A25" location="прайс!B99" display="Лобзики"/>
    <hyperlink ref="A26" location="прайс!B97" display="Отрезные пилы"/>
    <hyperlink ref="A27" location="прайс!B145" display="Плиткорезы электрические"/>
    <hyperlink ref="A28" location="перфораторы" display="Перфораторы"/>
    <hyperlink ref="A29" location="прайс!B143" display="Полировальные машины"/>
    <hyperlink ref="A30" location="прайс!B116" display="Рубанки"/>
    <hyperlink ref="A32" location="прайс!B166" display="Торцовочные пилы"/>
    <hyperlink ref="A33" location="прайс!B156" display="Фены технические"/>
    <hyperlink ref="A34" location="прайс!B153" display="Фрезеры"/>
    <hyperlink ref="A35" location="прайс!B108" display="Циркулярные пилы"/>
    <hyperlink ref="A36" location="прайс!B93" display="Штроборезы"/>
    <hyperlink ref="B19" location="прайс!B321" display="Бетономешалки"/>
    <hyperlink ref="B24" location="прайс!B349" display="Компрессоры"/>
    <hyperlink ref="B26" location="прайс!B340" display="Тачки"/>
    <hyperlink ref="B30" location="прайс!B162" display="Сверлильные"/>
    <hyperlink ref="B31" location="прайс!B195" display="Токарные"/>
    <hyperlink ref="B32" location="прайс!B200" display="Точильные"/>
    <hyperlink ref="A40" location="прайс!B137" display="Эксцентриковые шлифовальные машины"/>
    <hyperlink ref="B36" location="прайс!B250" display="Газонокосилки"/>
    <hyperlink ref="B37" location="прайс!B259" display="Триммеры бензиновые"/>
    <hyperlink ref="B39" location="прайс!B278" display="Культиваторы"/>
    <hyperlink ref="A47" location="прайс!B370" display="Бензиновые"/>
    <hyperlink ref="A48" location="прайс!B379" display="Электрические"/>
    <hyperlink ref="A24" location="прайс!B17" display="Дрель шуроповерт"/>
    <hyperlink ref="A20" location="прайс!B61" display="Аккумуляторные батареи и зарядные устройства"/>
    <hyperlink ref="A39" location="прайс!B75" display="Угловые шлифовальные машины"/>
    <hyperlink ref="A31" location="прайс!B126" display="Ремни, ножи к рубанкам."/>
    <hyperlink ref="A37" location="прайс!B133" display="Виброшлифовальные машины"/>
    <hyperlink ref="A38" location="прайс!B139" display="Ленточные шлифовальные машины"/>
    <hyperlink ref="B29" location="прайс!B172" display="Деревообрабатывающие"/>
    <hyperlink ref="B34" location="прайс!B192" display="Аксессуары и запчасти к деревообрабатывающие станки"/>
    <hyperlink ref="A43" location="прайс!B225" display="Сварочные аппараты"/>
    <hyperlink ref="A44" location="прайс!B223" display="Сварочный аппарат для пластиковых труб"/>
    <hyperlink ref="B38" location="прайс!B271" display="Диски и катушки для  триммеров"/>
    <hyperlink ref="B40" location="прайс!B359" display="Снегоуборочные машины"/>
    <hyperlink ref="B33" location="прайс!B317" display="Мотопомпы"/>
    <hyperlink ref="B21" location="прайс!B291" display="Генераторы бензиновые"/>
    <hyperlink ref="B22" location="прайс!B307" display="Генераторы дизельные"/>
    <hyperlink ref="B23" location="прайс!B313" display="Сварочные генераторы"/>
    <hyperlink ref="B20" location="прайс!B336" display="Ремни к бетономешалкам."/>
    <hyperlink ref="B41" location="прайс!B442" display="Шланги"/>
    <hyperlink ref="B42" location="прайс!B561" display="Леска для триммеров"/>
    <hyperlink ref="B43" location="прайс!B438" display="Мойки высокого давления"/>
    <hyperlink ref="B46" location="прайс!B451" display="Электрические тепловентиляторы"/>
    <hyperlink ref="B47" location="прайс!B461" display="Газовые тепловентиляторы"/>
    <hyperlink ref="B48" location="прайс!B466" display="Дизельные тепловентиляторы"/>
    <hyperlink ref="C19" location="прайс!B757" display="Наборы оснастки для электрических перфораторов"/>
    <hyperlink ref="C20" location="прайс!B592" display="Буры с посадкой SDS plus"/>
    <hyperlink ref="C21" location="прайс!B706" display="Буры с посадкой SDS max"/>
    <hyperlink ref="C22" location="прайс!B751" display="Оснастка для электрических отбойных молотков"/>
    <hyperlink ref="C23" location="прайс!B531" display="Пильные полотна для электрических лобзиков"/>
    <hyperlink ref="C24" location="прайс!B762" display="Патроны для электроинструмента"/>
    <hyperlink ref="C25" location="прайс!B785" display="Пильные диски для циркулярных и торцовочных пил"/>
    <hyperlink ref="C26" location="прайс!B857" display="Ленты шлифовальные для ленточных шлифовальных машин"/>
    <hyperlink ref="C27" location="прайс!B932" display="Круг  самозацепляемый  для эксцентриковых шлифовальных машин"/>
    <hyperlink ref="C28" location="прайс!B1016" display="Круг фибровый "/>
    <hyperlink ref="C29" location="прайс!B1053" display="Круги лепестковые торцевые"/>
    <hyperlink ref="C30" location="прайс!B1061" display="Опорные диски для самолипучих дисков"/>
    <hyperlink ref="C31" location="прайс!B1064" display="Опорные диски для фибродисков"/>
    <hyperlink ref="C32" location="прайс!B1067" display="Алмазные отрезные круги"/>
    <hyperlink ref="C33" location="прайс!B1087" display="Алмазные чашки"/>
    <hyperlink ref="C34" location="прайс!B1094" display="Масло,смазка для буров"/>
    <hyperlink ref="C36" location="прайс!B384" display="Циркуляционные насосы"/>
    <hyperlink ref="C37" location="прайс!B390" display="Дренажные насосы"/>
    <hyperlink ref="C38" location="прайс!B395" display="Садовые насосы"/>
    <hyperlink ref="C39" location="прайс!B401" display="Насосные станции"/>
    <hyperlink ref="C40" location="прайс!B407" display="Насосы вибрационные погружные"/>
    <hyperlink ref="C41" location="прайс!B419" display="Насосы вихревые"/>
    <hyperlink ref="C42" location="прайс!B422" display="Аксессуары к насосам и насосным станциям"/>
    <hyperlink ref="C44" location="прайс!B246" display="Зарядные устройства"/>
    <hyperlink ref="C45" location="прайс!B471" display="Стойки, тиски"/>
    <hyperlink ref="C46" location="прайс!B479" display="Ручной инструмент"/>
    <hyperlink ref="C47" location="прайс!B488" display="Ручные плиткорезы"/>
    <hyperlink ref="B25" location="прайс!B499" display="Пневмооборудование"/>
    <hyperlink ref="C48" location="прайс!A265" display="Тельферы электрические"/>
  </hyperlinks>
  <printOptions/>
  <pageMargins left="0.7" right="0.7" top="0.75" bottom="0.75" header="0.3" footer="0.3"/>
  <pageSetup horizontalDpi="600" verticalDpi="600" orientation="portrait" paperSize="9" r:id="rId3"/>
  <legacyDrawing r:id="rId2"/>
  <oleObjects>
    <oleObject progId="CorelDRAW.Graphic.12" shapeId="139800699" r:id="rId1"/>
  </oleObjects>
</worksheet>
</file>

<file path=xl/worksheets/sheet2.xml><?xml version="1.0" encoding="utf-8"?>
<worksheet xmlns="http://schemas.openxmlformats.org/spreadsheetml/2006/main" xmlns:r="http://schemas.openxmlformats.org/officeDocument/2006/relationships">
  <sheetPr codeName="Лист1"/>
  <dimension ref="A1:IV1237"/>
  <sheetViews>
    <sheetView zoomScale="130" zoomScaleNormal="130" zoomScaleSheetLayoutView="100" zoomScalePageLayoutView="0" workbookViewId="0" topLeftCell="A1">
      <pane ySplit="2" topLeftCell="A1214" activePane="bottomLeft" state="frozen"/>
      <selection pane="topLeft" activeCell="A1" sqref="A1"/>
      <selection pane="bottomLeft" activeCell="A1" sqref="A1:B1"/>
    </sheetView>
  </sheetViews>
  <sheetFormatPr defaultColWidth="9.00390625" defaultRowHeight="12.75"/>
  <cols>
    <col min="1" max="1" width="19.75390625" style="0" customWidth="1"/>
    <col min="2" max="2" width="50.375" style="0" customWidth="1"/>
    <col min="3" max="3" width="9.75390625" style="16" customWidth="1"/>
    <col min="4" max="4" width="8.625" style="0" customWidth="1"/>
    <col min="5" max="5" width="14.75390625" style="0" customWidth="1"/>
    <col min="6" max="6" width="7.125" style="0" customWidth="1"/>
    <col min="7" max="7" width="11.875" style="0" customWidth="1"/>
    <col min="8" max="8" width="14.25390625" style="0" customWidth="1"/>
    <col min="9" max="9" width="12.875" style="98" customWidth="1"/>
    <col min="10" max="10" width="18.00390625" style="99" bestFit="1" customWidth="1"/>
    <col min="11" max="11" width="10.625" style="0" bestFit="1" customWidth="1"/>
    <col min="12" max="12" width="16.00390625" style="0" bestFit="1" customWidth="1"/>
  </cols>
  <sheetData>
    <row r="1" spans="1:10" ht="15" customHeight="1">
      <c r="A1" s="174" t="s">
        <v>311</v>
      </c>
      <c r="B1" s="174"/>
      <c r="C1" s="7" t="s">
        <v>302</v>
      </c>
      <c r="D1" s="34">
        <v>31.6886</v>
      </c>
      <c r="E1" s="166" t="s">
        <v>341</v>
      </c>
      <c r="F1" s="167"/>
      <c r="G1" s="34">
        <v>3</v>
      </c>
      <c r="H1" s="41">
        <f>SUM(H3:H1237)</f>
        <v>0</v>
      </c>
      <c r="I1" s="185" t="s">
        <v>218</v>
      </c>
      <c r="J1" s="182" t="s">
        <v>702</v>
      </c>
    </row>
    <row r="2" spans="1:10" ht="47.25" customHeight="1">
      <c r="A2" s="33" t="s">
        <v>428</v>
      </c>
      <c r="B2" s="33" t="s">
        <v>429</v>
      </c>
      <c r="C2" s="28" t="s">
        <v>430</v>
      </c>
      <c r="D2" s="28" t="s">
        <v>431</v>
      </c>
      <c r="E2" s="28" t="s">
        <v>293</v>
      </c>
      <c r="F2" s="28" t="s">
        <v>342</v>
      </c>
      <c r="G2" s="28" t="s">
        <v>294</v>
      </c>
      <c r="H2" s="42" t="s">
        <v>343</v>
      </c>
      <c r="I2" s="186"/>
      <c r="J2" s="183"/>
    </row>
    <row r="3" spans="1:10" ht="12.75">
      <c r="A3" s="170" t="s">
        <v>432</v>
      </c>
      <c r="B3" s="171"/>
      <c r="C3" s="171"/>
      <c r="D3" s="171"/>
      <c r="E3" s="26"/>
      <c r="F3" s="1"/>
      <c r="G3" s="1"/>
      <c r="H3" s="43"/>
      <c r="I3" s="97"/>
      <c r="J3" s="95"/>
    </row>
    <row r="4" spans="1:10" ht="30.75" customHeight="1">
      <c r="A4" s="3" t="s">
        <v>1348</v>
      </c>
      <c r="B4" s="11" t="s">
        <v>1346</v>
      </c>
      <c r="C4" s="20">
        <v>65</v>
      </c>
      <c r="D4" s="48" t="s">
        <v>682</v>
      </c>
      <c r="E4" s="4"/>
      <c r="F4" s="1"/>
      <c r="G4" s="35">
        <f aca="true" t="shared" si="0" ref="G4:G16">C4*$D$1*(100-$G$1)/100</f>
        <v>1997.96623</v>
      </c>
      <c r="H4" s="44">
        <f aca="true" t="shared" si="1" ref="H4:H16">G4*F4</f>
        <v>0</v>
      </c>
      <c r="I4" s="72">
        <v>40793</v>
      </c>
      <c r="J4" s="95" t="s">
        <v>1598</v>
      </c>
    </row>
    <row r="5" spans="1:10" ht="19.5">
      <c r="A5" s="3" t="s">
        <v>1349</v>
      </c>
      <c r="B5" s="11" t="s">
        <v>1347</v>
      </c>
      <c r="C5" s="20">
        <v>70</v>
      </c>
      <c r="D5" s="48" t="s">
        <v>682</v>
      </c>
      <c r="E5" s="4"/>
      <c r="F5" s="5"/>
      <c r="G5" s="35">
        <f t="shared" si="0"/>
        <v>2151.65594</v>
      </c>
      <c r="H5" s="44">
        <f t="shared" si="1"/>
        <v>0</v>
      </c>
      <c r="I5" s="72">
        <v>40793</v>
      </c>
      <c r="J5" s="95" t="s">
        <v>1598</v>
      </c>
    </row>
    <row r="6" spans="1:10" ht="19.5">
      <c r="A6" s="3" t="s">
        <v>204</v>
      </c>
      <c r="B6" s="11" t="s">
        <v>203</v>
      </c>
      <c r="C6" s="20">
        <v>75</v>
      </c>
      <c r="D6" s="48" t="s">
        <v>439</v>
      </c>
      <c r="E6" s="4"/>
      <c r="F6" s="1"/>
      <c r="G6" s="35">
        <f t="shared" si="0"/>
        <v>2305.34565</v>
      </c>
      <c r="H6" s="44">
        <f t="shared" si="1"/>
        <v>0</v>
      </c>
      <c r="I6" s="72">
        <v>40721</v>
      </c>
      <c r="J6" s="95" t="s">
        <v>1245</v>
      </c>
    </row>
    <row r="7" spans="1:10" ht="24.75">
      <c r="A7" s="3" t="s">
        <v>1030</v>
      </c>
      <c r="B7" s="11" t="s">
        <v>340</v>
      </c>
      <c r="C7" s="20">
        <v>85</v>
      </c>
      <c r="D7" s="48" t="s">
        <v>682</v>
      </c>
      <c r="E7" s="4"/>
      <c r="F7" s="5"/>
      <c r="G7" s="35">
        <f t="shared" si="0"/>
        <v>2612.72507</v>
      </c>
      <c r="H7" s="44">
        <f t="shared" si="1"/>
        <v>0</v>
      </c>
      <c r="I7" s="72">
        <v>40721</v>
      </c>
      <c r="J7" s="95" t="s">
        <v>1245</v>
      </c>
    </row>
    <row r="8" spans="1:10" ht="24.75">
      <c r="A8" s="3" t="s">
        <v>433</v>
      </c>
      <c r="B8" s="9" t="s">
        <v>434</v>
      </c>
      <c r="C8" s="20">
        <v>90</v>
      </c>
      <c r="D8" s="48" t="s">
        <v>435</v>
      </c>
      <c r="E8" s="4"/>
      <c r="F8" s="5"/>
      <c r="G8" s="35">
        <f t="shared" si="0"/>
        <v>2766.41478</v>
      </c>
      <c r="H8" s="44">
        <f t="shared" si="1"/>
        <v>0</v>
      </c>
      <c r="I8" s="72">
        <v>41159</v>
      </c>
      <c r="J8" s="95" t="s">
        <v>1776</v>
      </c>
    </row>
    <row r="9" spans="1:10" ht="24.75">
      <c r="A9" s="3" t="s">
        <v>436</v>
      </c>
      <c r="B9" s="9" t="s">
        <v>434</v>
      </c>
      <c r="C9" s="20">
        <v>90</v>
      </c>
      <c r="D9" s="48" t="s">
        <v>435</v>
      </c>
      <c r="E9" s="4"/>
      <c r="F9" s="5"/>
      <c r="G9" s="35">
        <f t="shared" si="0"/>
        <v>2766.41478</v>
      </c>
      <c r="H9" s="44">
        <f t="shared" si="1"/>
        <v>0</v>
      </c>
      <c r="I9" s="72">
        <v>41159</v>
      </c>
      <c r="J9" s="95" t="s">
        <v>1776</v>
      </c>
    </row>
    <row r="10" spans="1:10" ht="33">
      <c r="A10" s="3" t="s">
        <v>896</v>
      </c>
      <c r="B10" s="9" t="s">
        <v>899</v>
      </c>
      <c r="C10" s="20">
        <v>96</v>
      </c>
      <c r="D10" s="48" t="s">
        <v>772</v>
      </c>
      <c r="E10" s="4"/>
      <c r="F10" s="5"/>
      <c r="G10" s="35">
        <f t="shared" si="0"/>
        <v>2950.8424319999995</v>
      </c>
      <c r="H10" s="44">
        <f t="shared" si="1"/>
        <v>0</v>
      </c>
      <c r="I10" s="72">
        <v>40721</v>
      </c>
      <c r="J10" s="95" t="s">
        <v>1245</v>
      </c>
    </row>
    <row r="11" spans="1:10" ht="24.75">
      <c r="A11" s="3" t="s">
        <v>196</v>
      </c>
      <c r="B11" s="9" t="s">
        <v>1242</v>
      </c>
      <c r="C11" s="20">
        <v>45</v>
      </c>
      <c r="D11" s="48" t="s">
        <v>435</v>
      </c>
      <c r="E11" s="4"/>
      <c r="F11" s="5"/>
      <c r="G11" s="35">
        <f t="shared" si="0"/>
        <v>1383.20739</v>
      </c>
      <c r="H11" s="44">
        <f t="shared" si="1"/>
        <v>0</v>
      </c>
      <c r="I11" s="72">
        <v>41087</v>
      </c>
      <c r="J11" s="95" t="s">
        <v>1775</v>
      </c>
    </row>
    <row r="12" spans="1:10" ht="36" customHeight="1">
      <c r="A12" s="3" t="s">
        <v>197</v>
      </c>
      <c r="B12" s="9" t="s">
        <v>1241</v>
      </c>
      <c r="C12" s="20">
        <v>59</v>
      </c>
      <c r="D12" s="48" t="s">
        <v>435</v>
      </c>
      <c r="E12" s="4"/>
      <c r="F12" s="5"/>
      <c r="G12" s="35">
        <f t="shared" si="0"/>
        <v>1813.538578</v>
      </c>
      <c r="H12" s="44">
        <f t="shared" si="1"/>
        <v>0</v>
      </c>
      <c r="I12" s="72">
        <v>41087</v>
      </c>
      <c r="J12" s="95" t="s">
        <v>1775</v>
      </c>
    </row>
    <row r="13" spans="1:10" ht="36.75" customHeight="1">
      <c r="A13" s="3" t="s">
        <v>198</v>
      </c>
      <c r="B13" s="9" t="s">
        <v>1419</v>
      </c>
      <c r="C13" s="20">
        <v>70</v>
      </c>
      <c r="D13" s="48" t="s">
        <v>435</v>
      </c>
      <c r="E13" s="4"/>
      <c r="F13" s="5"/>
      <c r="G13" s="35">
        <f t="shared" si="0"/>
        <v>2151.65594</v>
      </c>
      <c r="H13" s="44">
        <f t="shared" si="1"/>
        <v>0</v>
      </c>
      <c r="I13" s="72">
        <v>41087</v>
      </c>
      <c r="J13" s="95" t="s">
        <v>1775</v>
      </c>
    </row>
    <row r="14" spans="1:10" ht="36.75" customHeight="1">
      <c r="A14" s="3" t="s">
        <v>1415</v>
      </c>
      <c r="B14" s="9" t="s">
        <v>1417</v>
      </c>
      <c r="C14" s="20">
        <v>130</v>
      </c>
      <c r="D14" s="48" t="s">
        <v>682</v>
      </c>
      <c r="E14" s="4"/>
      <c r="F14" s="5"/>
      <c r="G14" s="35">
        <f t="shared" si="0"/>
        <v>3995.93246</v>
      </c>
      <c r="H14" s="44">
        <f t="shared" si="1"/>
        <v>0</v>
      </c>
      <c r="I14" s="72">
        <v>41087</v>
      </c>
      <c r="J14" s="95" t="s">
        <v>1775</v>
      </c>
    </row>
    <row r="15" spans="1:10" ht="36.75" customHeight="1">
      <c r="A15" s="3" t="s">
        <v>1416</v>
      </c>
      <c r="B15" s="9" t="s">
        <v>1418</v>
      </c>
      <c r="C15" s="20">
        <v>70</v>
      </c>
      <c r="D15" s="48" t="s">
        <v>435</v>
      </c>
      <c r="E15" s="4"/>
      <c r="F15" s="5"/>
      <c r="G15" s="35">
        <f t="shared" si="0"/>
        <v>2151.65594</v>
      </c>
      <c r="H15" s="44">
        <f t="shared" si="1"/>
        <v>0</v>
      </c>
      <c r="I15" s="72">
        <v>41087</v>
      </c>
      <c r="J15" s="95" t="s">
        <v>1775</v>
      </c>
    </row>
    <row r="16" spans="1:10" ht="25.5">
      <c r="A16" s="3" t="s">
        <v>348</v>
      </c>
      <c r="B16" s="11" t="s">
        <v>413</v>
      </c>
      <c r="C16" s="20">
        <v>165</v>
      </c>
      <c r="D16" s="48" t="s">
        <v>682</v>
      </c>
      <c r="E16" s="4"/>
      <c r="F16" s="5"/>
      <c r="G16" s="35">
        <f t="shared" si="0"/>
        <v>5071.76043</v>
      </c>
      <c r="H16" s="44">
        <f t="shared" si="1"/>
        <v>0</v>
      </c>
      <c r="I16" s="60">
        <v>40892</v>
      </c>
      <c r="J16" s="72" t="s">
        <v>1436</v>
      </c>
    </row>
    <row r="17" spans="1:10" ht="12.75">
      <c r="A17" s="168" t="s">
        <v>1701</v>
      </c>
      <c r="B17" s="169"/>
      <c r="C17" s="169"/>
      <c r="D17" s="169"/>
      <c r="E17" s="25"/>
      <c r="F17" s="5"/>
      <c r="G17" s="35"/>
      <c r="H17" s="44"/>
      <c r="I17" s="60"/>
      <c r="J17" s="95"/>
    </row>
    <row r="18" spans="1:10" ht="19.5">
      <c r="A18" s="3">
        <v>2000</v>
      </c>
      <c r="B18" s="9" t="s">
        <v>1702</v>
      </c>
      <c r="C18" s="20">
        <v>22</v>
      </c>
      <c r="D18" s="48" t="s">
        <v>442</v>
      </c>
      <c r="E18" s="120" t="s">
        <v>305</v>
      </c>
      <c r="F18" s="5"/>
      <c r="G18" s="35">
        <f>C18*$D$1*(100-$G$1)/100</f>
        <v>676.2347240000001</v>
      </c>
      <c r="H18" s="44">
        <f>G18*F18</f>
        <v>0</v>
      </c>
      <c r="I18" s="72">
        <v>41164</v>
      </c>
      <c r="J18" s="95" t="s">
        <v>1766</v>
      </c>
    </row>
    <row r="19" spans="1:10" ht="12.75">
      <c r="A19" s="168" t="s">
        <v>1007</v>
      </c>
      <c r="B19" s="169"/>
      <c r="C19" s="169"/>
      <c r="D19" s="169"/>
      <c r="E19" s="121"/>
      <c r="F19" s="5"/>
      <c r="G19" s="35"/>
      <c r="H19" s="44"/>
      <c r="I19" s="60"/>
      <c r="J19" s="95"/>
    </row>
    <row r="20" spans="1:10" ht="19.5">
      <c r="A20" s="3" t="s">
        <v>1335</v>
      </c>
      <c r="B20" s="9" t="s">
        <v>412</v>
      </c>
      <c r="C20" s="20">
        <v>20</v>
      </c>
      <c r="D20" s="48" t="s">
        <v>442</v>
      </c>
      <c r="E20" s="121"/>
      <c r="F20" s="5"/>
      <c r="G20" s="35">
        <f>C20*$D$1*(100-$G$1)/100</f>
        <v>614.7588400000001</v>
      </c>
      <c r="H20" s="44">
        <f>G20*F20</f>
        <v>0</v>
      </c>
      <c r="I20" s="72">
        <v>40808</v>
      </c>
      <c r="J20" s="95" t="s">
        <v>1425</v>
      </c>
    </row>
    <row r="21" spans="1:10" ht="19.5">
      <c r="A21" s="3">
        <v>2002</v>
      </c>
      <c r="B21" s="9" t="s">
        <v>412</v>
      </c>
      <c r="C21" s="20">
        <v>26</v>
      </c>
      <c r="D21" s="48" t="s">
        <v>442</v>
      </c>
      <c r="E21" s="121"/>
      <c r="F21" s="5"/>
      <c r="G21" s="35">
        <f>C21*$D$1*(100-$G$1)/100</f>
        <v>799.186492</v>
      </c>
      <c r="H21" s="44">
        <f>G21*F21</f>
        <v>0</v>
      </c>
      <c r="I21" s="72">
        <v>41164</v>
      </c>
      <c r="J21" s="95" t="s">
        <v>1766</v>
      </c>
    </row>
    <row r="22" spans="1:10" ht="19.5">
      <c r="A22" s="3">
        <v>2003</v>
      </c>
      <c r="B22" s="9" t="s">
        <v>504</v>
      </c>
      <c r="C22" s="20">
        <v>25</v>
      </c>
      <c r="D22" s="48" t="s">
        <v>442</v>
      </c>
      <c r="E22" s="121"/>
      <c r="F22" s="5"/>
      <c r="G22" s="35">
        <f>C22*$D$1*(100-$G$1)/100</f>
        <v>768.44855</v>
      </c>
      <c r="H22" s="44">
        <f>G22*F22</f>
        <v>0</v>
      </c>
      <c r="I22" s="72">
        <v>41164</v>
      </c>
      <c r="J22" s="95" t="s">
        <v>1766</v>
      </c>
    </row>
    <row r="23" spans="1:10" ht="19.5">
      <c r="A23" s="3">
        <v>2700</v>
      </c>
      <c r="B23" s="9" t="s">
        <v>506</v>
      </c>
      <c r="C23" s="22">
        <v>67</v>
      </c>
      <c r="D23" s="48" t="s">
        <v>772</v>
      </c>
      <c r="E23" s="121"/>
      <c r="F23" s="5"/>
      <c r="G23" s="35">
        <f>C23*$D$1*(100-$G$1)/100</f>
        <v>2059.442114</v>
      </c>
      <c r="H23" s="44">
        <f>G23*F23</f>
        <v>0</v>
      </c>
      <c r="I23" s="72">
        <v>41164</v>
      </c>
      <c r="J23" s="95" t="s">
        <v>1766</v>
      </c>
    </row>
    <row r="24" spans="1:10" ht="19.5">
      <c r="A24" s="3">
        <v>2750</v>
      </c>
      <c r="B24" s="9" t="s">
        <v>505</v>
      </c>
      <c r="C24" s="22">
        <v>100</v>
      </c>
      <c r="D24" s="48" t="s">
        <v>772</v>
      </c>
      <c r="E24" s="121"/>
      <c r="F24" s="5"/>
      <c r="G24" s="35">
        <f>C24*$D$1*(100-$G$1)/100</f>
        <v>3073.7942</v>
      </c>
      <c r="H24" s="44">
        <f>G24*F24</f>
        <v>0</v>
      </c>
      <c r="I24" s="72">
        <v>41048</v>
      </c>
      <c r="J24" s="95" t="s">
        <v>1599</v>
      </c>
    </row>
    <row r="25" spans="1:10" ht="12.75">
      <c r="A25" s="168" t="s">
        <v>440</v>
      </c>
      <c r="B25" s="169"/>
      <c r="C25" s="169"/>
      <c r="D25" s="169"/>
      <c r="E25" s="121"/>
      <c r="F25" s="5"/>
      <c r="G25" s="35"/>
      <c r="H25" s="44"/>
      <c r="I25" s="60"/>
      <c r="J25" s="95"/>
    </row>
    <row r="26" spans="1:10" ht="19.5">
      <c r="A26" s="3" t="s">
        <v>1334</v>
      </c>
      <c r="B26" s="9" t="s">
        <v>1350</v>
      </c>
      <c r="C26" s="20">
        <v>20</v>
      </c>
      <c r="D26" s="48" t="s">
        <v>442</v>
      </c>
      <c r="E26" s="121"/>
      <c r="F26" s="5"/>
      <c r="G26" s="35">
        <f>C26*$D$1*(100-$G$1)/100</f>
        <v>614.7588400000001</v>
      </c>
      <c r="H26" s="44">
        <f aca="true" t="shared" si="2" ref="H26:H34">G26*F26</f>
        <v>0</v>
      </c>
      <c r="I26" s="72">
        <v>40798</v>
      </c>
      <c r="J26" s="95" t="s">
        <v>1402</v>
      </c>
    </row>
    <row r="27" spans="1:10" ht="19.5">
      <c r="A27" s="3">
        <v>2500</v>
      </c>
      <c r="B27" s="9" t="s">
        <v>441</v>
      </c>
      <c r="C27" s="20">
        <v>21.5</v>
      </c>
      <c r="D27" s="48" t="s">
        <v>442</v>
      </c>
      <c r="E27" s="121"/>
      <c r="F27" s="5"/>
      <c r="G27" s="35">
        <f aca="true" t="shared" si="3" ref="G27:G34">C27*$D$1*(100-$G$1)/100</f>
        <v>660.8657529999999</v>
      </c>
      <c r="H27" s="44">
        <f t="shared" si="2"/>
        <v>0</v>
      </c>
      <c r="I27" s="72">
        <v>40878</v>
      </c>
      <c r="J27" s="95" t="s">
        <v>1433</v>
      </c>
    </row>
    <row r="28" spans="1:10" ht="46.5" customHeight="1">
      <c r="A28" s="7" t="s">
        <v>1569</v>
      </c>
      <c r="B28" s="117" t="s">
        <v>1570</v>
      </c>
      <c r="C28" s="20">
        <v>51</v>
      </c>
      <c r="D28" s="48" t="s">
        <v>435</v>
      </c>
      <c r="E28" s="121"/>
      <c r="F28" s="5"/>
      <c r="G28" s="35">
        <f>C28*$D$1*(100-$G$1)/100</f>
        <v>1567.6350419999999</v>
      </c>
      <c r="H28" s="44">
        <f>G28*F28</f>
        <v>0</v>
      </c>
      <c r="I28" s="72">
        <v>41062</v>
      </c>
      <c r="J28" s="95" t="s">
        <v>1600</v>
      </c>
    </row>
    <row r="29" spans="1:10" ht="19.5">
      <c r="A29" s="3">
        <v>2510</v>
      </c>
      <c r="B29" s="9" t="s">
        <v>1562</v>
      </c>
      <c r="C29" s="20">
        <v>27</v>
      </c>
      <c r="D29" s="48" t="s">
        <v>442</v>
      </c>
      <c r="E29" s="121"/>
      <c r="F29" s="5"/>
      <c r="G29" s="35">
        <f t="shared" si="3"/>
        <v>829.924434</v>
      </c>
      <c r="H29" s="44">
        <f t="shared" si="2"/>
        <v>0</v>
      </c>
      <c r="I29" s="72">
        <v>40878</v>
      </c>
      <c r="J29" s="95" t="s">
        <v>1433</v>
      </c>
    </row>
    <row r="30" spans="1:10" ht="50.25" customHeight="1">
      <c r="A30" s="3" t="s">
        <v>1561</v>
      </c>
      <c r="B30" s="117" t="s">
        <v>1563</v>
      </c>
      <c r="C30" s="20">
        <v>49</v>
      </c>
      <c r="D30" s="48" t="s">
        <v>435</v>
      </c>
      <c r="E30" s="121"/>
      <c r="F30" s="5"/>
      <c r="G30" s="35">
        <f t="shared" si="3"/>
        <v>1506.1591580000002</v>
      </c>
      <c r="H30" s="44">
        <f t="shared" si="2"/>
        <v>0</v>
      </c>
      <c r="I30" s="72">
        <v>41058</v>
      </c>
      <c r="J30" s="95" t="s">
        <v>1601</v>
      </c>
    </row>
    <row r="31" spans="1:10" ht="41.25" customHeight="1">
      <c r="A31" s="3" t="s">
        <v>443</v>
      </c>
      <c r="B31" s="118" t="s">
        <v>1564</v>
      </c>
      <c r="C31" s="20">
        <v>42.5</v>
      </c>
      <c r="D31" s="48" t="s">
        <v>435</v>
      </c>
      <c r="E31" s="121"/>
      <c r="F31" s="5"/>
      <c r="G31" s="35">
        <f t="shared" si="3"/>
        <v>1306.362535</v>
      </c>
      <c r="H31" s="44">
        <f t="shared" si="2"/>
        <v>0</v>
      </c>
      <c r="I31" s="72">
        <v>40878</v>
      </c>
      <c r="J31" s="95" t="s">
        <v>1433</v>
      </c>
    </row>
    <row r="32" spans="1:10" ht="19.5">
      <c r="A32" s="3">
        <v>2521</v>
      </c>
      <c r="B32" s="9" t="s">
        <v>1565</v>
      </c>
      <c r="C32" s="20">
        <v>30</v>
      </c>
      <c r="D32" s="48" t="s">
        <v>442</v>
      </c>
      <c r="E32" s="121"/>
      <c r="F32" s="5"/>
      <c r="G32" s="35">
        <f t="shared" si="3"/>
        <v>922.1382600000001</v>
      </c>
      <c r="H32" s="44">
        <f t="shared" si="2"/>
        <v>0</v>
      </c>
      <c r="I32" s="72">
        <v>40878</v>
      </c>
      <c r="J32" s="95" t="s">
        <v>1433</v>
      </c>
    </row>
    <row r="33" spans="1:10" ht="48.75" customHeight="1">
      <c r="A33" s="69" t="s">
        <v>1559</v>
      </c>
      <c r="B33" s="117" t="s">
        <v>1566</v>
      </c>
      <c r="C33" s="20">
        <v>57</v>
      </c>
      <c r="D33" s="48" t="s">
        <v>435</v>
      </c>
      <c r="E33" s="121"/>
      <c r="F33" s="5"/>
      <c r="G33" s="35">
        <f>C33*$D$1*(100-$G$1)/100</f>
        <v>1752.062694</v>
      </c>
      <c r="H33" s="44">
        <f>G33*F33</f>
        <v>0</v>
      </c>
      <c r="I33" s="72">
        <v>41058</v>
      </c>
      <c r="J33" s="95" t="s">
        <v>1601</v>
      </c>
    </row>
    <row r="34" spans="1:10" ht="19.5">
      <c r="A34" s="69">
        <v>2530</v>
      </c>
      <c r="B34" s="9" t="s">
        <v>1567</v>
      </c>
      <c r="C34" s="20">
        <v>31</v>
      </c>
      <c r="D34" s="48" t="s">
        <v>442</v>
      </c>
      <c r="E34" s="121"/>
      <c r="F34" s="5"/>
      <c r="G34" s="35">
        <f t="shared" si="3"/>
        <v>952.876202</v>
      </c>
      <c r="H34" s="44">
        <f t="shared" si="2"/>
        <v>0</v>
      </c>
      <c r="I34" s="72">
        <v>40878</v>
      </c>
      <c r="J34" s="95" t="s">
        <v>1433</v>
      </c>
    </row>
    <row r="35" spans="1:10" ht="66.75" customHeight="1">
      <c r="A35" s="69" t="s">
        <v>1560</v>
      </c>
      <c r="B35" s="118" t="s">
        <v>1568</v>
      </c>
      <c r="C35" s="20">
        <v>65</v>
      </c>
      <c r="D35" s="48" t="s">
        <v>772</v>
      </c>
      <c r="E35" s="121"/>
      <c r="F35" s="5"/>
      <c r="G35" s="35">
        <f>C35*$D$1*(100-$G$1)/100</f>
        <v>1997.96623</v>
      </c>
      <c r="H35" s="44">
        <f>G35*F35</f>
        <v>0</v>
      </c>
      <c r="I35" s="72">
        <v>41058</v>
      </c>
      <c r="J35" s="95" t="s">
        <v>1601</v>
      </c>
    </row>
    <row r="36" spans="1:10" ht="23.25" customHeight="1">
      <c r="A36" s="3">
        <v>2560</v>
      </c>
      <c r="B36" s="9" t="s">
        <v>1673</v>
      </c>
      <c r="C36" s="20">
        <v>36.5</v>
      </c>
      <c r="D36" s="48" t="s">
        <v>442</v>
      </c>
      <c r="E36" s="120" t="s">
        <v>305</v>
      </c>
      <c r="F36" s="5"/>
      <c r="G36" s="35">
        <f>C36*$D$1*(100-$G$1)/100</f>
        <v>1121.934883</v>
      </c>
      <c r="H36" s="44">
        <f>G36*F36</f>
        <v>0</v>
      </c>
      <c r="I36" s="72"/>
      <c r="J36" s="95"/>
    </row>
    <row r="37" spans="1:10" ht="19.5">
      <c r="A37" s="3">
        <v>2570</v>
      </c>
      <c r="B37" s="9" t="s">
        <v>1579</v>
      </c>
      <c r="C37" s="20">
        <v>38.5</v>
      </c>
      <c r="D37" s="48" t="s">
        <v>435</v>
      </c>
      <c r="E37" s="120" t="s">
        <v>305</v>
      </c>
      <c r="F37" s="5"/>
      <c r="G37" s="35">
        <f>C37*$D$1*(100-$G$1)/100</f>
        <v>1183.4107669999999</v>
      </c>
      <c r="H37" s="44">
        <f>G37*F37</f>
        <v>0</v>
      </c>
      <c r="I37" s="72">
        <v>41086</v>
      </c>
      <c r="J37" s="95" t="s">
        <v>1602</v>
      </c>
    </row>
    <row r="38" spans="1:10" ht="19.5">
      <c r="A38" s="3">
        <v>2610</v>
      </c>
      <c r="B38" s="9" t="s">
        <v>773</v>
      </c>
      <c r="C38" s="20">
        <v>50</v>
      </c>
      <c r="D38" s="48" t="s">
        <v>435</v>
      </c>
      <c r="E38" s="4"/>
      <c r="F38" s="5"/>
      <c r="G38" s="35">
        <f>C38*$D$1*(100-$G$1)/100</f>
        <v>1536.8971</v>
      </c>
      <c r="H38" s="44">
        <f>G38*F38</f>
        <v>0</v>
      </c>
      <c r="I38" s="72">
        <v>40878</v>
      </c>
      <c r="J38" s="95" t="s">
        <v>1433</v>
      </c>
    </row>
    <row r="39" spans="1:10" ht="12.75">
      <c r="A39" s="172" t="s">
        <v>374</v>
      </c>
      <c r="B39" s="173"/>
      <c r="C39" s="173"/>
      <c r="D39" s="173"/>
      <c r="E39" s="29"/>
      <c r="F39" s="5"/>
      <c r="G39" s="35"/>
      <c r="H39" s="44"/>
      <c r="I39" s="60"/>
      <c r="J39" s="72"/>
    </row>
    <row r="40" spans="1:10" ht="19.5">
      <c r="A40" s="3">
        <v>2702</v>
      </c>
      <c r="B40" s="9" t="s">
        <v>377</v>
      </c>
      <c r="C40" s="20">
        <v>120</v>
      </c>
      <c r="D40" s="48" t="s">
        <v>682</v>
      </c>
      <c r="E40" s="4"/>
      <c r="F40" s="5"/>
      <c r="G40" s="35">
        <f>C40*$D$1*(100-$G$1)/100</f>
        <v>3688.5530400000002</v>
      </c>
      <c r="H40" s="44">
        <f>G40*F40</f>
        <v>0</v>
      </c>
      <c r="I40" s="72">
        <v>41044</v>
      </c>
      <c r="J40" s="95" t="s">
        <v>1770</v>
      </c>
    </row>
    <row r="41" spans="1:10" ht="12.75">
      <c r="A41" s="172" t="s">
        <v>774</v>
      </c>
      <c r="B41" s="173"/>
      <c r="C41" s="173"/>
      <c r="D41" s="173"/>
      <c r="E41" s="29"/>
      <c r="F41" s="5"/>
      <c r="G41" s="35"/>
      <c r="H41" s="44"/>
      <c r="I41" s="60"/>
      <c r="J41" s="95"/>
    </row>
    <row r="42" spans="1:20" ht="33">
      <c r="A42" s="3" t="s">
        <v>1008</v>
      </c>
      <c r="B42" s="9" t="s">
        <v>1029</v>
      </c>
      <c r="C42" s="20">
        <v>13.5</v>
      </c>
      <c r="D42" s="48" t="s">
        <v>1009</v>
      </c>
      <c r="E42" s="70"/>
      <c r="F42" s="5"/>
      <c r="G42" s="35">
        <f aca="true" t="shared" si="4" ref="G42:G60">C42*$D$1*(100-$G$1)/100</f>
        <v>414.962217</v>
      </c>
      <c r="H42" s="44">
        <f aca="true" t="shared" si="5" ref="H42:H60">G42*F42</f>
        <v>0</v>
      </c>
      <c r="I42" s="72">
        <v>41143</v>
      </c>
      <c r="J42" s="95" t="s">
        <v>1674</v>
      </c>
      <c r="K42" s="103"/>
      <c r="L42" s="103"/>
      <c r="M42" s="103"/>
      <c r="N42" s="103"/>
      <c r="O42" s="103"/>
      <c r="P42" s="103"/>
      <c r="Q42" s="103"/>
      <c r="R42" s="103"/>
      <c r="S42" s="103"/>
      <c r="T42" s="103"/>
    </row>
    <row r="43" spans="1:20" ht="28.5" customHeight="1">
      <c r="A43" s="2" t="s">
        <v>1321</v>
      </c>
      <c r="B43" s="10" t="s">
        <v>1320</v>
      </c>
      <c r="C43" s="20">
        <v>27.5</v>
      </c>
      <c r="D43" s="48" t="s">
        <v>442</v>
      </c>
      <c r="E43" s="86"/>
      <c r="F43" s="10"/>
      <c r="G43" s="35">
        <f t="shared" si="4"/>
        <v>845.293405</v>
      </c>
      <c r="H43" s="44">
        <f t="shared" si="5"/>
        <v>0</v>
      </c>
      <c r="I43" s="72">
        <v>41086</v>
      </c>
      <c r="J43" s="95" t="s">
        <v>1603</v>
      </c>
      <c r="K43" s="106"/>
      <c r="L43" s="106"/>
      <c r="M43" s="106"/>
      <c r="N43" s="106"/>
      <c r="O43" s="106"/>
      <c r="P43" s="106"/>
      <c r="Q43" s="106"/>
      <c r="R43" s="106"/>
      <c r="S43" s="103"/>
      <c r="T43" s="103"/>
    </row>
    <row r="44" spans="1:20" ht="33" customHeight="1">
      <c r="A44" s="2" t="s">
        <v>1322</v>
      </c>
      <c r="B44" s="10" t="s">
        <v>585</v>
      </c>
      <c r="C44" s="20">
        <v>39</v>
      </c>
      <c r="D44" s="48" t="s">
        <v>435</v>
      </c>
      <c r="E44" s="86"/>
      <c r="F44" s="10"/>
      <c r="G44" s="35">
        <f t="shared" si="4"/>
        <v>1198.7797380000002</v>
      </c>
      <c r="H44" s="44">
        <f t="shared" si="5"/>
        <v>0</v>
      </c>
      <c r="I44" s="72">
        <v>41086</v>
      </c>
      <c r="J44" s="95" t="s">
        <v>1603</v>
      </c>
      <c r="K44" s="106"/>
      <c r="L44" s="106"/>
      <c r="M44" s="106"/>
      <c r="N44" s="106"/>
      <c r="O44" s="106"/>
      <c r="P44" s="106"/>
      <c r="Q44" s="106"/>
      <c r="R44" s="106"/>
      <c r="S44" s="103"/>
      <c r="T44" s="103"/>
    </row>
    <row r="45" spans="1:20" ht="26.25">
      <c r="A45" s="2" t="s">
        <v>399</v>
      </c>
      <c r="B45" s="10" t="s">
        <v>401</v>
      </c>
      <c r="C45" s="20">
        <v>30</v>
      </c>
      <c r="D45" s="48" t="s">
        <v>442</v>
      </c>
      <c r="E45" s="68"/>
      <c r="F45" s="5"/>
      <c r="G45" s="35">
        <f t="shared" si="4"/>
        <v>922.1382600000001</v>
      </c>
      <c r="H45" s="44">
        <f t="shared" si="5"/>
        <v>0</v>
      </c>
      <c r="I45" s="72">
        <v>41086</v>
      </c>
      <c r="J45" s="95" t="s">
        <v>1603</v>
      </c>
      <c r="K45" s="103"/>
      <c r="L45" s="103"/>
      <c r="M45" s="103"/>
      <c r="N45" s="103"/>
      <c r="O45" s="103"/>
      <c r="P45" s="103"/>
      <c r="Q45" s="103"/>
      <c r="R45" s="103"/>
      <c r="S45" s="103"/>
      <c r="T45" s="103"/>
    </row>
    <row r="46" spans="1:10" ht="24.75">
      <c r="A46" s="2" t="s">
        <v>582</v>
      </c>
      <c r="B46" s="10" t="s">
        <v>585</v>
      </c>
      <c r="C46" s="20">
        <v>43</v>
      </c>
      <c r="D46" s="48" t="s">
        <v>435</v>
      </c>
      <c r="E46" s="4"/>
      <c r="F46" s="5"/>
      <c r="G46" s="35">
        <f t="shared" si="4"/>
        <v>1321.7315059999999</v>
      </c>
      <c r="H46" s="44">
        <f t="shared" si="5"/>
        <v>0</v>
      </c>
      <c r="I46" s="72">
        <v>41086</v>
      </c>
      <c r="J46" s="95" t="s">
        <v>1603</v>
      </c>
    </row>
    <row r="47" spans="1:10" ht="42">
      <c r="A47" s="2" t="s">
        <v>400</v>
      </c>
      <c r="B47" s="10" t="s">
        <v>402</v>
      </c>
      <c r="C47" s="20">
        <v>64.5</v>
      </c>
      <c r="D47" s="48" t="s">
        <v>772</v>
      </c>
      <c r="E47" s="69"/>
      <c r="F47" s="5"/>
      <c r="G47" s="35">
        <f t="shared" si="4"/>
        <v>1982.597259</v>
      </c>
      <c r="H47" s="44">
        <f t="shared" si="5"/>
        <v>0</v>
      </c>
      <c r="I47" s="72">
        <v>41086</v>
      </c>
      <c r="J47" s="95" t="s">
        <v>1603</v>
      </c>
    </row>
    <row r="48" spans="1:10" ht="24.75">
      <c r="A48" s="2" t="s">
        <v>583</v>
      </c>
      <c r="B48" s="10" t="s">
        <v>586</v>
      </c>
      <c r="C48" s="20">
        <v>47</v>
      </c>
      <c r="D48" s="48" t="s">
        <v>435</v>
      </c>
      <c r="E48" s="4"/>
      <c r="F48" s="5"/>
      <c r="G48" s="35">
        <f t="shared" si="4"/>
        <v>1444.683274</v>
      </c>
      <c r="H48" s="44">
        <f t="shared" si="5"/>
        <v>0</v>
      </c>
      <c r="I48" s="72">
        <v>41086</v>
      </c>
      <c r="J48" s="95" t="s">
        <v>1603</v>
      </c>
    </row>
    <row r="49" spans="1:10" ht="24.75">
      <c r="A49" s="2" t="s">
        <v>584</v>
      </c>
      <c r="B49" s="10" t="s">
        <v>587</v>
      </c>
      <c r="C49" s="20">
        <v>52</v>
      </c>
      <c r="D49" s="48" t="s">
        <v>435</v>
      </c>
      <c r="E49" s="4"/>
      <c r="F49" s="5"/>
      <c r="G49" s="35">
        <f t="shared" si="4"/>
        <v>1598.372984</v>
      </c>
      <c r="H49" s="44">
        <f t="shared" si="5"/>
        <v>0</v>
      </c>
      <c r="I49" s="72">
        <v>41086</v>
      </c>
      <c r="J49" s="95" t="s">
        <v>1603</v>
      </c>
    </row>
    <row r="50" spans="1:10" ht="41.25">
      <c r="A50" s="2" t="s">
        <v>785</v>
      </c>
      <c r="B50" s="10" t="s">
        <v>786</v>
      </c>
      <c r="C50" s="20">
        <v>45</v>
      </c>
      <c r="D50" s="48" t="s">
        <v>435</v>
      </c>
      <c r="E50" s="4"/>
      <c r="F50" s="5"/>
      <c r="G50" s="35">
        <f t="shared" si="4"/>
        <v>1383.20739</v>
      </c>
      <c r="H50" s="44">
        <f t="shared" si="5"/>
        <v>0</v>
      </c>
      <c r="I50" s="72">
        <v>41086</v>
      </c>
      <c r="J50" s="95" t="s">
        <v>1603</v>
      </c>
    </row>
    <row r="51" spans="1:10" ht="41.25">
      <c r="A51" s="2" t="s">
        <v>787</v>
      </c>
      <c r="B51" s="10" t="s">
        <v>788</v>
      </c>
      <c r="C51" s="20">
        <v>50</v>
      </c>
      <c r="D51" s="48" t="s">
        <v>435</v>
      </c>
      <c r="E51" s="4"/>
      <c r="F51" s="5"/>
      <c r="G51" s="35">
        <f t="shared" si="4"/>
        <v>1536.8971</v>
      </c>
      <c r="H51" s="44">
        <f t="shared" si="5"/>
        <v>0</v>
      </c>
      <c r="I51" s="72">
        <v>41086</v>
      </c>
      <c r="J51" s="95" t="s">
        <v>1603</v>
      </c>
    </row>
    <row r="52" spans="1:10" ht="41.25">
      <c r="A52" s="2" t="s">
        <v>789</v>
      </c>
      <c r="B52" s="10" t="s">
        <v>643</v>
      </c>
      <c r="C52" s="20">
        <v>55</v>
      </c>
      <c r="D52" s="48" t="s">
        <v>435</v>
      </c>
      <c r="E52" s="4"/>
      <c r="F52" s="5"/>
      <c r="G52" s="35">
        <f t="shared" si="4"/>
        <v>1690.58681</v>
      </c>
      <c r="H52" s="44">
        <f t="shared" si="5"/>
        <v>0</v>
      </c>
      <c r="I52" s="72">
        <v>41086</v>
      </c>
      <c r="J52" s="95" t="s">
        <v>1603</v>
      </c>
    </row>
    <row r="53" spans="1:10" ht="33">
      <c r="A53" s="2" t="s">
        <v>576</v>
      </c>
      <c r="B53" s="10" t="s">
        <v>579</v>
      </c>
      <c r="C53" s="67">
        <v>59</v>
      </c>
      <c r="D53" s="48" t="s">
        <v>435</v>
      </c>
      <c r="E53" s="4"/>
      <c r="F53" s="5"/>
      <c r="G53" s="35">
        <f t="shared" si="4"/>
        <v>1813.538578</v>
      </c>
      <c r="H53" s="44">
        <f t="shared" si="5"/>
        <v>0</v>
      </c>
      <c r="I53" s="72">
        <v>41086</v>
      </c>
      <c r="J53" s="95" t="s">
        <v>1603</v>
      </c>
    </row>
    <row r="54" spans="1:10" ht="33">
      <c r="A54" s="2" t="s">
        <v>577</v>
      </c>
      <c r="B54" s="10" t="s">
        <v>580</v>
      </c>
      <c r="C54" s="20">
        <v>63</v>
      </c>
      <c r="D54" s="48" t="s">
        <v>435</v>
      </c>
      <c r="E54" s="4"/>
      <c r="F54" s="5"/>
      <c r="G54" s="35">
        <f t="shared" si="4"/>
        <v>1936.490346</v>
      </c>
      <c r="H54" s="44">
        <f t="shared" si="5"/>
        <v>0</v>
      </c>
      <c r="I54" s="72">
        <v>41086</v>
      </c>
      <c r="J54" s="95" t="s">
        <v>1603</v>
      </c>
    </row>
    <row r="55" spans="1:10" ht="33">
      <c r="A55" s="2" t="s">
        <v>578</v>
      </c>
      <c r="B55" s="10" t="s">
        <v>581</v>
      </c>
      <c r="C55" s="20">
        <v>69</v>
      </c>
      <c r="D55" s="48" t="s">
        <v>435</v>
      </c>
      <c r="E55" s="4"/>
      <c r="F55" s="5"/>
      <c r="G55" s="35">
        <f t="shared" si="4"/>
        <v>2120.9179980000004</v>
      </c>
      <c r="H55" s="44">
        <f t="shared" si="5"/>
        <v>0</v>
      </c>
      <c r="I55" s="72">
        <v>41086</v>
      </c>
      <c r="J55" s="95" t="s">
        <v>1603</v>
      </c>
    </row>
    <row r="56" spans="1:10" ht="24.75">
      <c r="A56" s="2" t="s">
        <v>1498</v>
      </c>
      <c r="B56" s="10" t="s">
        <v>1503</v>
      </c>
      <c r="C56" s="20">
        <v>43</v>
      </c>
      <c r="D56" s="48" t="s">
        <v>435</v>
      </c>
      <c r="E56" s="4"/>
      <c r="F56" s="5"/>
      <c r="G56" s="35">
        <f t="shared" si="4"/>
        <v>1321.7315059999999</v>
      </c>
      <c r="H56" s="44">
        <f t="shared" si="5"/>
        <v>0</v>
      </c>
      <c r="I56" s="72">
        <v>41016</v>
      </c>
      <c r="J56" s="95" t="s">
        <v>1604</v>
      </c>
    </row>
    <row r="57" spans="1:10" ht="24.75">
      <c r="A57" s="2" t="s">
        <v>1499</v>
      </c>
      <c r="B57" s="10" t="s">
        <v>1504</v>
      </c>
      <c r="C57" s="20">
        <v>47</v>
      </c>
      <c r="D57" s="48" t="s">
        <v>435</v>
      </c>
      <c r="E57" s="4"/>
      <c r="F57" s="5"/>
      <c r="G57" s="35">
        <f t="shared" si="4"/>
        <v>1444.683274</v>
      </c>
      <c r="H57" s="44">
        <f t="shared" si="5"/>
        <v>0</v>
      </c>
      <c r="I57" s="72">
        <v>41016</v>
      </c>
      <c r="J57" s="95" t="s">
        <v>1604</v>
      </c>
    </row>
    <row r="58" spans="1:10" ht="24.75">
      <c r="A58" s="2" t="s">
        <v>1500</v>
      </c>
      <c r="B58" s="10" t="s">
        <v>1505</v>
      </c>
      <c r="C58" s="20">
        <v>65</v>
      </c>
      <c r="D58" s="48" t="s">
        <v>435</v>
      </c>
      <c r="E58" s="4"/>
      <c r="F58" s="5"/>
      <c r="G58" s="35">
        <f t="shared" si="4"/>
        <v>1997.96623</v>
      </c>
      <c r="H58" s="44">
        <f t="shared" si="5"/>
        <v>0</v>
      </c>
      <c r="I58" s="72">
        <v>41016</v>
      </c>
      <c r="J58" s="95" t="s">
        <v>1604</v>
      </c>
    </row>
    <row r="59" spans="1:10" ht="24.75">
      <c r="A59" s="2" t="s">
        <v>1501</v>
      </c>
      <c r="B59" s="10" t="s">
        <v>1506</v>
      </c>
      <c r="C59" s="20">
        <v>71</v>
      </c>
      <c r="D59" s="48" t="s">
        <v>435</v>
      </c>
      <c r="E59" s="4"/>
      <c r="F59" s="5"/>
      <c r="G59" s="35">
        <f t="shared" si="4"/>
        <v>2182.3938820000003</v>
      </c>
      <c r="H59" s="44">
        <f t="shared" si="5"/>
        <v>0</v>
      </c>
      <c r="I59" s="72">
        <v>41016</v>
      </c>
      <c r="J59" s="95" t="s">
        <v>1604</v>
      </c>
    </row>
    <row r="60" spans="1:10" ht="24.75">
      <c r="A60" s="2" t="s">
        <v>1502</v>
      </c>
      <c r="B60" s="10" t="s">
        <v>1507</v>
      </c>
      <c r="C60" s="20">
        <v>77</v>
      </c>
      <c r="D60" s="48" t="s">
        <v>435</v>
      </c>
      <c r="E60" s="4"/>
      <c r="F60" s="5"/>
      <c r="G60" s="35">
        <f t="shared" si="4"/>
        <v>2366.8215339999997</v>
      </c>
      <c r="H60" s="44">
        <f t="shared" si="5"/>
        <v>0</v>
      </c>
      <c r="I60" s="72">
        <v>41016</v>
      </c>
      <c r="J60" s="95" t="s">
        <v>1604</v>
      </c>
    </row>
    <row r="61" spans="1:10" ht="12.75">
      <c r="A61" s="187" t="s">
        <v>1705</v>
      </c>
      <c r="B61" s="188"/>
      <c r="C61" s="188"/>
      <c r="D61" s="188"/>
      <c r="E61" s="40"/>
      <c r="F61" s="5"/>
      <c r="G61" s="35"/>
      <c r="H61" s="44"/>
      <c r="I61" s="60"/>
      <c r="J61" s="95"/>
    </row>
    <row r="62" spans="1:10" ht="19.5">
      <c r="A62" s="2">
        <v>1722120</v>
      </c>
      <c r="B62" s="10" t="s">
        <v>1708</v>
      </c>
      <c r="C62" s="20">
        <v>16</v>
      </c>
      <c r="D62" s="48" t="s">
        <v>1706</v>
      </c>
      <c r="E62" s="121"/>
      <c r="F62" s="5"/>
      <c r="G62" s="35">
        <f aca="true" t="shared" si="6" ref="G62:G74">C62*$D$1*(100-$G$1)/100</f>
        <v>491.80707200000006</v>
      </c>
      <c r="H62" s="44">
        <f aca="true" t="shared" si="7" ref="H62:H74">G62*F62</f>
        <v>0</v>
      </c>
      <c r="I62" s="60"/>
      <c r="J62" s="95"/>
    </row>
    <row r="63" spans="1:10" ht="19.5">
      <c r="A63" s="2">
        <v>1722130</v>
      </c>
      <c r="B63" s="10" t="s">
        <v>1709</v>
      </c>
      <c r="C63" s="20">
        <v>17</v>
      </c>
      <c r="D63" s="48" t="s">
        <v>1706</v>
      </c>
      <c r="E63" s="121"/>
      <c r="F63" s="5"/>
      <c r="G63" s="35">
        <f t="shared" si="6"/>
        <v>522.5450139999999</v>
      </c>
      <c r="H63" s="44">
        <f t="shared" si="7"/>
        <v>0</v>
      </c>
      <c r="I63" s="60"/>
      <c r="J63" s="95"/>
    </row>
    <row r="64" spans="1:10" ht="19.5">
      <c r="A64" s="2">
        <v>1722150</v>
      </c>
      <c r="B64" s="10" t="s">
        <v>1710</v>
      </c>
      <c r="C64" s="20">
        <v>20</v>
      </c>
      <c r="D64" s="48" t="s">
        <v>1706</v>
      </c>
      <c r="E64" s="121"/>
      <c r="F64" s="5"/>
      <c r="G64" s="35">
        <f t="shared" si="6"/>
        <v>614.7588400000001</v>
      </c>
      <c r="H64" s="44">
        <f t="shared" si="7"/>
        <v>0</v>
      </c>
      <c r="I64" s="60"/>
      <c r="J64" s="95"/>
    </row>
    <row r="65" spans="1:10" ht="19.5">
      <c r="A65" s="2">
        <v>1722190</v>
      </c>
      <c r="B65" s="10" t="s">
        <v>1711</v>
      </c>
      <c r="C65" s="20">
        <v>23</v>
      </c>
      <c r="D65" s="48" t="s">
        <v>1706</v>
      </c>
      <c r="E65" s="121"/>
      <c r="F65" s="5"/>
      <c r="G65" s="35">
        <f t="shared" si="6"/>
        <v>706.972666</v>
      </c>
      <c r="H65" s="44">
        <f t="shared" si="7"/>
        <v>0</v>
      </c>
      <c r="I65" s="60"/>
      <c r="J65" s="95"/>
    </row>
    <row r="66" spans="1:10" ht="19.5">
      <c r="A66" s="2">
        <v>1724120</v>
      </c>
      <c r="B66" s="10" t="s">
        <v>1712</v>
      </c>
      <c r="C66" s="20">
        <v>17.5</v>
      </c>
      <c r="D66" s="48" t="s">
        <v>1706</v>
      </c>
      <c r="E66" s="121"/>
      <c r="F66" s="5"/>
      <c r="G66" s="35">
        <f t="shared" si="6"/>
        <v>537.913985</v>
      </c>
      <c r="H66" s="44">
        <f t="shared" si="7"/>
        <v>0</v>
      </c>
      <c r="I66" s="60"/>
      <c r="J66" s="95"/>
    </row>
    <row r="67" spans="1:10" ht="19.5">
      <c r="A67" s="2">
        <v>1724130</v>
      </c>
      <c r="B67" s="10" t="s">
        <v>1713</v>
      </c>
      <c r="C67" s="20">
        <v>18.5</v>
      </c>
      <c r="D67" s="48" t="s">
        <v>1706</v>
      </c>
      <c r="E67" s="121"/>
      <c r="F67" s="5"/>
      <c r="G67" s="35">
        <f t="shared" si="6"/>
        <v>568.651927</v>
      </c>
      <c r="H67" s="44">
        <f t="shared" si="7"/>
        <v>0</v>
      </c>
      <c r="I67" s="60"/>
      <c r="J67" s="95"/>
    </row>
    <row r="68" spans="1:10" ht="19.5">
      <c r="A68" s="2">
        <v>1724150</v>
      </c>
      <c r="B68" s="10" t="s">
        <v>1714</v>
      </c>
      <c r="C68" s="20">
        <v>22</v>
      </c>
      <c r="D68" s="48" t="s">
        <v>1706</v>
      </c>
      <c r="E68" s="121"/>
      <c r="F68" s="5"/>
      <c r="G68" s="35">
        <f t="shared" si="6"/>
        <v>676.2347240000001</v>
      </c>
      <c r="H68" s="44">
        <f t="shared" si="7"/>
        <v>0</v>
      </c>
      <c r="I68" s="60"/>
      <c r="J68" s="95"/>
    </row>
    <row r="69" spans="1:10" ht="19.5">
      <c r="A69" s="2">
        <v>1724190</v>
      </c>
      <c r="B69" s="10" t="s">
        <v>1715</v>
      </c>
      <c r="C69" s="20">
        <v>25</v>
      </c>
      <c r="D69" s="48" t="s">
        <v>1706</v>
      </c>
      <c r="E69" s="121"/>
      <c r="F69" s="5"/>
      <c r="G69" s="35">
        <f t="shared" si="6"/>
        <v>768.44855</v>
      </c>
      <c r="H69" s="44">
        <f t="shared" si="7"/>
        <v>0</v>
      </c>
      <c r="I69" s="60"/>
      <c r="J69" s="95"/>
    </row>
    <row r="70" spans="1:10" ht="19.5">
      <c r="A70" s="2">
        <v>1728120</v>
      </c>
      <c r="B70" s="10" t="s">
        <v>1716</v>
      </c>
      <c r="C70" s="20">
        <v>19</v>
      </c>
      <c r="D70" s="48" t="s">
        <v>1706</v>
      </c>
      <c r="E70" s="121"/>
      <c r="F70" s="5"/>
      <c r="G70" s="35">
        <f t="shared" si="6"/>
        <v>584.020898</v>
      </c>
      <c r="H70" s="44">
        <f t="shared" si="7"/>
        <v>0</v>
      </c>
      <c r="I70" s="60"/>
      <c r="J70" s="95"/>
    </row>
    <row r="71" spans="1:10" ht="19.5">
      <c r="A71" s="2">
        <v>1728130</v>
      </c>
      <c r="B71" s="10" t="s">
        <v>1717</v>
      </c>
      <c r="C71" s="20">
        <v>21</v>
      </c>
      <c r="D71" s="48" t="s">
        <v>1706</v>
      </c>
      <c r="E71" s="121"/>
      <c r="F71" s="5"/>
      <c r="G71" s="35">
        <f t="shared" si="6"/>
        <v>645.496782</v>
      </c>
      <c r="H71" s="44">
        <f t="shared" si="7"/>
        <v>0</v>
      </c>
      <c r="I71" s="60"/>
      <c r="J71" s="95"/>
    </row>
    <row r="72" spans="1:10" ht="19.5">
      <c r="A72" s="2">
        <v>1728150</v>
      </c>
      <c r="B72" s="10" t="s">
        <v>1718</v>
      </c>
      <c r="C72" s="20">
        <v>25</v>
      </c>
      <c r="D72" s="48" t="s">
        <v>1706</v>
      </c>
      <c r="E72" s="121"/>
      <c r="F72" s="5"/>
      <c r="G72" s="35">
        <f t="shared" si="6"/>
        <v>768.44855</v>
      </c>
      <c r="H72" s="44">
        <f t="shared" si="7"/>
        <v>0</v>
      </c>
      <c r="I72" s="60"/>
      <c r="J72" s="95"/>
    </row>
    <row r="73" spans="1:10" ht="19.5">
      <c r="A73" s="2">
        <v>1728190</v>
      </c>
      <c r="B73" s="10" t="s">
        <v>1719</v>
      </c>
      <c r="C73" s="20">
        <v>29</v>
      </c>
      <c r="D73" s="48" t="s">
        <v>1706</v>
      </c>
      <c r="E73" s="121"/>
      <c r="F73" s="5"/>
      <c r="G73" s="35">
        <f t="shared" si="6"/>
        <v>891.4003180000001</v>
      </c>
      <c r="H73" s="44">
        <f t="shared" si="7"/>
        <v>0</v>
      </c>
      <c r="I73" s="60"/>
      <c r="J73" s="95"/>
    </row>
    <row r="74" spans="1:10" ht="19.5">
      <c r="A74" s="2">
        <v>1712000</v>
      </c>
      <c r="B74" s="10" t="s">
        <v>1720</v>
      </c>
      <c r="C74" s="20">
        <v>20</v>
      </c>
      <c r="D74" s="48" t="s">
        <v>1706</v>
      </c>
      <c r="E74" s="121"/>
      <c r="F74" s="5"/>
      <c r="G74" s="35">
        <f t="shared" si="6"/>
        <v>614.7588400000001</v>
      </c>
      <c r="H74" s="44">
        <f t="shared" si="7"/>
        <v>0</v>
      </c>
      <c r="I74" s="72">
        <v>41170</v>
      </c>
      <c r="J74" s="95" t="s">
        <v>1755</v>
      </c>
    </row>
    <row r="75" spans="1:10" ht="12.75">
      <c r="A75" s="189" t="s">
        <v>652</v>
      </c>
      <c r="B75" s="190"/>
      <c r="C75" s="190"/>
      <c r="D75" s="190"/>
      <c r="E75" s="26"/>
      <c r="F75" s="5"/>
      <c r="G75" s="35"/>
      <c r="H75" s="44"/>
      <c r="I75" s="60"/>
      <c r="J75" s="95"/>
    </row>
    <row r="76" spans="1:10" ht="19.5">
      <c r="A76" s="2">
        <v>9115</v>
      </c>
      <c r="B76" s="9" t="s">
        <v>14</v>
      </c>
      <c r="C76" s="20">
        <v>27.3</v>
      </c>
      <c r="D76" s="48" t="s">
        <v>653</v>
      </c>
      <c r="E76" s="4"/>
      <c r="F76" s="5"/>
      <c r="G76" s="35">
        <f aca="true" t="shared" si="8" ref="G76:G89">C76*$D$1*(100-$G$1)/100</f>
        <v>839.1458166</v>
      </c>
      <c r="H76" s="44">
        <f aca="true" t="shared" si="9" ref="H76:H89">G76*F76</f>
        <v>0</v>
      </c>
      <c r="I76" s="72">
        <v>40879</v>
      </c>
      <c r="J76" s="95" t="s">
        <v>1428</v>
      </c>
    </row>
    <row r="77" spans="1:10" ht="19.5">
      <c r="A77" s="2" t="s">
        <v>1591</v>
      </c>
      <c r="B77" s="11" t="s">
        <v>1592</v>
      </c>
      <c r="C77" s="20">
        <v>24.5</v>
      </c>
      <c r="D77" s="48" t="s">
        <v>442</v>
      </c>
      <c r="E77" s="86" t="s">
        <v>1703</v>
      </c>
      <c r="F77" s="5"/>
      <c r="G77" s="35">
        <f t="shared" si="8"/>
        <v>753.0795790000001</v>
      </c>
      <c r="H77" s="44">
        <f t="shared" si="9"/>
        <v>0</v>
      </c>
      <c r="I77" s="72">
        <v>41100</v>
      </c>
      <c r="J77" s="95" t="s">
        <v>1605</v>
      </c>
    </row>
    <row r="78" spans="1:10" ht="19.5">
      <c r="A78" s="2">
        <v>9210</v>
      </c>
      <c r="B78" s="9" t="s">
        <v>3</v>
      </c>
      <c r="C78" s="20">
        <v>31</v>
      </c>
      <c r="D78" s="48" t="s">
        <v>653</v>
      </c>
      <c r="E78" s="4"/>
      <c r="F78" s="5"/>
      <c r="G78" s="35">
        <f t="shared" si="8"/>
        <v>952.876202</v>
      </c>
      <c r="H78" s="44">
        <f t="shared" si="9"/>
        <v>0</v>
      </c>
      <c r="I78" s="72">
        <v>40953</v>
      </c>
      <c r="J78" s="95" t="s">
        <v>1606</v>
      </c>
    </row>
    <row r="79" spans="1:10" ht="19.5">
      <c r="A79" s="2">
        <v>9221</v>
      </c>
      <c r="B79" s="9" t="s">
        <v>4</v>
      </c>
      <c r="C79" s="20">
        <v>33</v>
      </c>
      <c r="D79" s="48" t="s">
        <v>653</v>
      </c>
      <c r="E79" s="4"/>
      <c r="F79" s="5"/>
      <c r="G79" s="35">
        <f t="shared" si="8"/>
        <v>1014.352086</v>
      </c>
      <c r="H79" s="44">
        <f t="shared" si="9"/>
        <v>0</v>
      </c>
      <c r="I79" s="72">
        <v>40969</v>
      </c>
      <c r="J79" s="95" t="s">
        <v>1607</v>
      </c>
    </row>
    <row r="80" spans="1:10" ht="19.5">
      <c r="A80" s="2">
        <v>9215</v>
      </c>
      <c r="B80" s="9" t="s">
        <v>5</v>
      </c>
      <c r="C80" s="20">
        <v>30</v>
      </c>
      <c r="D80" s="48" t="s">
        <v>653</v>
      </c>
      <c r="E80" s="70"/>
      <c r="F80" s="5"/>
      <c r="G80" s="35">
        <f t="shared" si="8"/>
        <v>922.1382600000001</v>
      </c>
      <c r="H80" s="44">
        <f t="shared" si="9"/>
        <v>0</v>
      </c>
      <c r="I80" s="72">
        <v>40879</v>
      </c>
      <c r="J80" s="95" t="s">
        <v>1428</v>
      </c>
    </row>
    <row r="81" spans="1:10" ht="19.5">
      <c r="A81" s="2" t="s">
        <v>982</v>
      </c>
      <c r="B81" s="9" t="s">
        <v>7</v>
      </c>
      <c r="C81" s="20">
        <v>37.1</v>
      </c>
      <c r="D81" s="48" t="s">
        <v>772</v>
      </c>
      <c r="E81" s="4"/>
      <c r="F81" s="5"/>
      <c r="G81" s="35">
        <f t="shared" si="8"/>
        <v>1140.3776482</v>
      </c>
      <c r="H81" s="44">
        <f t="shared" si="9"/>
        <v>0</v>
      </c>
      <c r="I81" s="72">
        <v>40889</v>
      </c>
      <c r="J81" s="95" t="s">
        <v>1426</v>
      </c>
    </row>
    <row r="82" spans="1:10" ht="19.5">
      <c r="A82" s="2">
        <v>9225</v>
      </c>
      <c r="B82" s="9" t="s">
        <v>9</v>
      </c>
      <c r="C82" s="20">
        <v>34</v>
      </c>
      <c r="D82" s="48" t="s">
        <v>653</v>
      </c>
      <c r="E82" s="70"/>
      <c r="F82" s="5"/>
      <c r="G82" s="35">
        <f t="shared" si="8"/>
        <v>1045.0900279999998</v>
      </c>
      <c r="H82" s="44">
        <f t="shared" si="9"/>
        <v>0</v>
      </c>
      <c r="I82" s="72">
        <v>40879</v>
      </c>
      <c r="J82" s="95" t="s">
        <v>1428</v>
      </c>
    </row>
    <row r="83" spans="1:10" ht="19.5">
      <c r="A83" s="2">
        <v>9235</v>
      </c>
      <c r="B83" s="9" t="s">
        <v>15</v>
      </c>
      <c r="C83" s="20">
        <v>37</v>
      </c>
      <c r="D83" s="48" t="s">
        <v>653</v>
      </c>
      <c r="E83" s="4"/>
      <c r="F83" s="5"/>
      <c r="G83" s="35">
        <f t="shared" si="8"/>
        <v>1137.303854</v>
      </c>
      <c r="H83" s="44">
        <f t="shared" si="9"/>
        <v>0</v>
      </c>
      <c r="I83" s="72">
        <v>40879</v>
      </c>
      <c r="J83" s="95" t="s">
        <v>1428</v>
      </c>
    </row>
    <row r="84" spans="1:10" ht="19.5">
      <c r="A84" s="2">
        <v>9228</v>
      </c>
      <c r="B84" s="9" t="s">
        <v>1864</v>
      </c>
      <c r="C84" s="20">
        <v>30</v>
      </c>
      <c r="D84" s="48" t="s">
        <v>653</v>
      </c>
      <c r="E84" s="115" t="s">
        <v>305</v>
      </c>
      <c r="F84" s="5"/>
      <c r="G84" s="35">
        <f t="shared" si="8"/>
        <v>922.1382600000001</v>
      </c>
      <c r="H84" s="44">
        <f t="shared" si="9"/>
        <v>0</v>
      </c>
      <c r="I84" s="72"/>
      <c r="J84" s="95"/>
    </row>
    <row r="85" spans="1:10" ht="19.5">
      <c r="A85" s="2">
        <v>9230</v>
      </c>
      <c r="B85" s="9" t="s">
        <v>16</v>
      </c>
      <c r="C85" s="20">
        <v>34</v>
      </c>
      <c r="D85" s="48" t="s">
        <v>653</v>
      </c>
      <c r="E85" s="70"/>
      <c r="F85" s="5"/>
      <c r="G85" s="35">
        <f t="shared" si="8"/>
        <v>1045.0900279999998</v>
      </c>
      <c r="H85" s="44">
        <f t="shared" si="9"/>
        <v>0</v>
      </c>
      <c r="I85" s="72">
        <v>40879</v>
      </c>
      <c r="J85" s="95" t="s">
        <v>1428</v>
      </c>
    </row>
    <row r="86" spans="1:10" ht="19.5">
      <c r="A86" s="2">
        <v>9315</v>
      </c>
      <c r="B86" s="9" t="s">
        <v>17</v>
      </c>
      <c r="C86" s="20">
        <v>50</v>
      </c>
      <c r="D86" s="48" t="s">
        <v>682</v>
      </c>
      <c r="E86" s="70"/>
      <c r="F86" s="5"/>
      <c r="G86" s="35">
        <f t="shared" si="8"/>
        <v>1536.8971</v>
      </c>
      <c r="H86" s="44">
        <f t="shared" si="9"/>
        <v>0</v>
      </c>
      <c r="I86" s="72">
        <v>40879</v>
      </c>
      <c r="J86" s="95" t="s">
        <v>1428</v>
      </c>
    </row>
    <row r="87" spans="1:10" ht="19.5">
      <c r="A87" s="2">
        <v>9325</v>
      </c>
      <c r="B87" s="9" t="s">
        <v>18</v>
      </c>
      <c r="C87" s="20">
        <v>53</v>
      </c>
      <c r="D87" s="48" t="s">
        <v>682</v>
      </c>
      <c r="E87" s="70"/>
      <c r="F87" s="5"/>
      <c r="G87" s="35">
        <f t="shared" si="8"/>
        <v>1629.110926</v>
      </c>
      <c r="H87" s="44">
        <f t="shared" si="9"/>
        <v>0</v>
      </c>
      <c r="I87" s="72">
        <v>40879</v>
      </c>
      <c r="J87" s="95" t="s">
        <v>1428</v>
      </c>
    </row>
    <row r="88" spans="1:10" ht="19.5">
      <c r="A88" s="2">
        <v>9415</v>
      </c>
      <c r="B88" s="9" t="s">
        <v>19</v>
      </c>
      <c r="C88" s="20">
        <v>62</v>
      </c>
      <c r="D88" s="48" t="s">
        <v>682</v>
      </c>
      <c r="E88" s="4"/>
      <c r="F88" s="5"/>
      <c r="G88" s="35">
        <f t="shared" si="8"/>
        <v>1905.752404</v>
      </c>
      <c r="H88" s="44">
        <f t="shared" si="9"/>
        <v>0</v>
      </c>
      <c r="I88" s="72">
        <v>40879</v>
      </c>
      <c r="J88" s="95" t="s">
        <v>1428</v>
      </c>
    </row>
    <row r="89" spans="1:10" ht="19.5">
      <c r="A89" s="2">
        <v>9500</v>
      </c>
      <c r="B89" s="9" t="s">
        <v>10</v>
      </c>
      <c r="C89" s="20">
        <v>60</v>
      </c>
      <c r="D89" s="48" t="s">
        <v>682</v>
      </c>
      <c r="E89" s="4"/>
      <c r="F89" s="5"/>
      <c r="G89" s="35">
        <f t="shared" si="8"/>
        <v>1844.2765200000001</v>
      </c>
      <c r="H89" s="44">
        <f t="shared" si="9"/>
        <v>0</v>
      </c>
      <c r="I89" s="72">
        <v>40969</v>
      </c>
      <c r="J89" s="95" t="s">
        <v>1607</v>
      </c>
    </row>
    <row r="90" spans="1:10" ht="19.5">
      <c r="A90" s="2">
        <v>9501</v>
      </c>
      <c r="B90" s="9" t="s">
        <v>10</v>
      </c>
      <c r="C90" s="20">
        <v>61</v>
      </c>
      <c r="D90" s="48" t="s">
        <v>682</v>
      </c>
      <c r="E90" s="70"/>
      <c r="F90" s="5"/>
      <c r="G90" s="35">
        <f>C90*$D$1*(100-$G$1)/100</f>
        <v>1875.014462</v>
      </c>
      <c r="H90" s="44">
        <f>G90*F90</f>
        <v>0</v>
      </c>
      <c r="I90" s="72">
        <v>40969</v>
      </c>
      <c r="J90" s="95" t="s">
        <v>1607</v>
      </c>
    </row>
    <row r="91" spans="1:10" ht="19.5">
      <c r="A91" s="2">
        <v>9502</v>
      </c>
      <c r="B91" s="9" t="s">
        <v>12</v>
      </c>
      <c r="C91" s="20">
        <v>62</v>
      </c>
      <c r="D91" s="48" t="s">
        <v>682</v>
      </c>
      <c r="E91" s="85"/>
      <c r="F91" s="5"/>
      <c r="G91" s="35">
        <f>C91*$D$1*(100-$G$1)/100</f>
        <v>1905.752404</v>
      </c>
      <c r="H91" s="44">
        <f>G91*F91</f>
        <v>0</v>
      </c>
      <c r="I91" s="72">
        <v>40879</v>
      </c>
      <c r="J91" s="95" t="s">
        <v>1428</v>
      </c>
    </row>
    <row r="92" spans="1:10" ht="19.5">
      <c r="A92" s="2">
        <v>9510</v>
      </c>
      <c r="B92" s="9" t="s">
        <v>12</v>
      </c>
      <c r="C92" s="20">
        <v>63</v>
      </c>
      <c r="D92" s="48" t="s">
        <v>682</v>
      </c>
      <c r="E92" s="85"/>
      <c r="F92" s="5"/>
      <c r="G92" s="35">
        <f>C92*$D$1*(100-$G$1)/100</f>
        <v>1936.490346</v>
      </c>
      <c r="H92" s="44">
        <f>G92*F92</f>
        <v>0</v>
      </c>
      <c r="I92" s="72">
        <v>40879</v>
      </c>
      <c r="J92" s="95" t="s">
        <v>1428</v>
      </c>
    </row>
    <row r="93" spans="1:10" ht="19.5">
      <c r="A93" s="2">
        <v>9515</v>
      </c>
      <c r="B93" s="9" t="s">
        <v>13</v>
      </c>
      <c r="C93" s="20">
        <v>76</v>
      </c>
      <c r="D93" s="48" t="s">
        <v>682</v>
      </c>
      <c r="E93" s="70"/>
      <c r="F93" s="5"/>
      <c r="G93" s="35">
        <f>C93*$D$1*(100-$G$1)/100</f>
        <v>2336.083592</v>
      </c>
      <c r="H93" s="44">
        <f>G93*F93</f>
        <v>0</v>
      </c>
      <c r="I93" s="72">
        <v>40879</v>
      </c>
      <c r="J93" s="95" t="s">
        <v>1428</v>
      </c>
    </row>
    <row r="94" spans="1:10" ht="12.75">
      <c r="A94" s="170" t="s">
        <v>915</v>
      </c>
      <c r="B94" s="171"/>
      <c r="C94" s="171"/>
      <c r="D94" s="171"/>
      <c r="E94" s="26"/>
      <c r="F94" s="15"/>
      <c r="G94" s="35"/>
      <c r="H94" s="44"/>
      <c r="I94" s="60"/>
      <c r="J94" s="95"/>
    </row>
    <row r="95" spans="1:10" ht="33">
      <c r="A95" s="3">
        <v>9812</v>
      </c>
      <c r="B95" s="9" t="s">
        <v>1177</v>
      </c>
      <c r="C95" s="20">
        <v>125</v>
      </c>
      <c r="D95" s="48" t="s">
        <v>682</v>
      </c>
      <c r="E95" s="4"/>
      <c r="F95" s="5"/>
      <c r="G95" s="35">
        <f>C95*$D$1*(100-$G$1)/100</f>
        <v>3842.2427500000003</v>
      </c>
      <c r="H95" s="44">
        <f>G95*F95</f>
        <v>0</v>
      </c>
      <c r="I95" s="72">
        <v>41164</v>
      </c>
      <c r="J95" s="95" t="s">
        <v>1763</v>
      </c>
    </row>
    <row r="96" spans="1:10" ht="33">
      <c r="A96" s="3">
        <v>9815</v>
      </c>
      <c r="B96" s="9" t="s">
        <v>916</v>
      </c>
      <c r="C96" s="20">
        <v>149</v>
      </c>
      <c r="D96" s="48" t="s">
        <v>682</v>
      </c>
      <c r="E96" s="4"/>
      <c r="F96" s="5"/>
      <c r="G96" s="35">
        <f>C96*$D$1*(100-$G$1)/100</f>
        <v>4579.953358000001</v>
      </c>
      <c r="H96" s="44">
        <f>G96*F96</f>
        <v>0</v>
      </c>
      <c r="I96" s="72">
        <v>41164</v>
      </c>
      <c r="J96" s="95" t="s">
        <v>1763</v>
      </c>
    </row>
    <row r="97" spans="1:10" ht="33">
      <c r="A97" s="3">
        <v>9818</v>
      </c>
      <c r="B97" s="9" t="s">
        <v>917</v>
      </c>
      <c r="C97" s="20">
        <v>179</v>
      </c>
      <c r="D97" s="48" t="s">
        <v>682</v>
      </c>
      <c r="E97" s="4"/>
      <c r="F97" s="5"/>
      <c r="G97" s="35">
        <f>C97*$D$1*(100-$G$1)/100</f>
        <v>5502.091618</v>
      </c>
      <c r="H97" s="44">
        <f>G97*F97</f>
        <v>0</v>
      </c>
      <c r="I97" s="72">
        <v>41164</v>
      </c>
      <c r="J97" s="95" t="s">
        <v>1763</v>
      </c>
    </row>
    <row r="98" spans="1:10" ht="12.75">
      <c r="A98" s="170" t="s">
        <v>354</v>
      </c>
      <c r="B98" s="171"/>
      <c r="C98" s="171"/>
      <c r="D98" s="171"/>
      <c r="E98" s="26"/>
      <c r="F98" s="5"/>
      <c r="G98" s="35"/>
      <c r="H98" s="44"/>
      <c r="I98" s="60"/>
      <c r="J98" s="95"/>
    </row>
    <row r="99" spans="1:10" ht="19.5">
      <c r="A99" s="3" t="s">
        <v>356</v>
      </c>
      <c r="B99" s="9" t="s">
        <v>357</v>
      </c>
      <c r="C99" s="20">
        <v>207</v>
      </c>
      <c r="D99" s="48" t="s">
        <v>593</v>
      </c>
      <c r="E99" s="4"/>
      <c r="F99" s="5"/>
      <c r="G99" s="35">
        <f>C99*$D$1*(100-$G$1)/100</f>
        <v>6362.753994</v>
      </c>
      <c r="H99" s="44">
        <f>G99*F99</f>
        <v>0</v>
      </c>
      <c r="I99" s="72">
        <v>41100</v>
      </c>
      <c r="J99" s="95" t="s">
        <v>1608</v>
      </c>
    </row>
    <row r="100" spans="1:10" ht="12.75">
      <c r="A100" s="170" t="s">
        <v>683</v>
      </c>
      <c r="B100" s="171"/>
      <c r="C100" s="171"/>
      <c r="D100" s="171"/>
      <c r="E100" s="26"/>
      <c r="F100" s="5"/>
      <c r="G100" s="35"/>
      <c r="H100" s="44"/>
      <c r="I100" s="60"/>
      <c r="J100" s="95"/>
    </row>
    <row r="101" spans="1:10" ht="19.5">
      <c r="A101" s="7" t="s">
        <v>1590</v>
      </c>
      <c r="B101" s="11" t="s">
        <v>1593</v>
      </c>
      <c r="C101" s="20">
        <v>19</v>
      </c>
      <c r="D101" s="48" t="s">
        <v>442</v>
      </c>
      <c r="E101" s="86" t="s">
        <v>1703</v>
      </c>
      <c r="F101" s="5"/>
      <c r="G101" s="35">
        <f>C101*$D$1*(100-$G$1)/100</f>
        <v>584.020898</v>
      </c>
      <c r="H101" s="44">
        <f>G101*F101</f>
        <v>0</v>
      </c>
      <c r="I101" s="72">
        <v>41100</v>
      </c>
      <c r="J101" s="95" t="s">
        <v>1609</v>
      </c>
    </row>
    <row r="102" spans="1:10" ht="19.5">
      <c r="A102" s="7">
        <v>4112</v>
      </c>
      <c r="B102" s="11" t="s">
        <v>1536</v>
      </c>
      <c r="C102" s="20">
        <v>25</v>
      </c>
      <c r="D102" s="48" t="s">
        <v>442</v>
      </c>
      <c r="E102" s="86"/>
      <c r="F102" s="5"/>
      <c r="G102" s="35">
        <f aca="true" t="shared" si="10" ref="G102:G108">C102*$D$1*(100-$G$1)/100</f>
        <v>768.44855</v>
      </c>
      <c r="H102" s="44">
        <f aca="true" t="shared" si="11" ref="H102:H108">G102*F102</f>
        <v>0</v>
      </c>
      <c r="I102" s="72">
        <v>41044</v>
      </c>
      <c r="J102" s="95" t="s">
        <v>1770</v>
      </c>
    </row>
    <row r="103" spans="1:10" ht="19.5">
      <c r="A103" s="3">
        <v>4202</v>
      </c>
      <c r="B103" s="9" t="s">
        <v>685</v>
      </c>
      <c r="C103" s="20">
        <v>33</v>
      </c>
      <c r="D103" s="48" t="s">
        <v>442</v>
      </c>
      <c r="E103" s="4"/>
      <c r="F103" s="5"/>
      <c r="G103" s="35">
        <f t="shared" si="10"/>
        <v>1014.352086</v>
      </c>
      <c r="H103" s="44">
        <f t="shared" si="11"/>
        <v>0</v>
      </c>
      <c r="I103" s="72">
        <v>40878</v>
      </c>
      <c r="J103" s="95" t="s">
        <v>1431</v>
      </c>
    </row>
    <row r="104" spans="1:10" ht="19.5">
      <c r="A104" s="3">
        <v>4212</v>
      </c>
      <c r="B104" s="9" t="s">
        <v>306</v>
      </c>
      <c r="C104" s="20">
        <v>33</v>
      </c>
      <c r="D104" s="48" t="s">
        <v>442</v>
      </c>
      <c r="E104" s="4"/>
      <c r="F104" s="5"/>
      <c r="G104" s="35">
        <f t="shared" si="10"/>
        <v>1014.352086</v>
      </c>
      <c r="H104" s="44">
        <f t="shared" si="11"/>
        <v>0</v>
      </c>
      <c r="I104" s="72">
        <v>41044</v>
      </c>
      <c r="J104" s="95" t="s">
        <v>1770</v>
      </c>
    </row>
    <row r="105" spans="1:10" ht="19.5">
      <c r="A105" s="3" t="s">
        <v>686</v>
      </c>
      <c r="B105" s="9" t="s">
        <v>687</v>
      </c>
      <c r="C105" s="20">
        <v>42</v>
      </c>
      <c r="D105" s="48" t="s">
        <v>439</v>
      </c>
      <c r="E105" s="4"/>
      <c r="F105" s="5"/>
      <c r="G105" s="35">
        <f t="shared" si="10"/>
        <v>1290.993564</v>
      </c>
      <c r="H105" s="44">
        <f t="shared" si="11"/>
        <v>0</v>
      </c>
      <c r="I105" s="72">
        <v>40878</v>
      </c>
      <c r="J105" s="95" t="s">
        <v>1431</v>
      </c>
    </row>
    <row r="106" spans="1:10" ht="19.5">
      <c r="A106" s="3" t="s">
        <v>307</v>
      </c>
      <c r="B106" s="9" t="s">
        <v>308</v>
      </c>
      <c r="C106" s="20">
        <v>42</v>
      </c>
      <c r="D106" s="48" t="s">
        <v>653</v>
      </c>
      <c r="E106" s="4"/>
      <c r="F106" s="5"/>
      <c r="G106" s="35">
        <f t="shared" si="10"/>
        <v>1290.993564</v>
      </c>
      <c r="H106" s="44">
        <f t="shared" si="11"/>
        <v>0</v>
      </c>
      <c r="I106" s="72">
        <v>41044</v>
      </c>
      <c r="J106" s="95" t="s">
        <v>1770</v>
      </c>
    </row>
    <row r="107" spans="1:10" ht="19.5">
      <c r="A107" s="3" t="s">
        <v>688</v>
      </c>
      <c r="B107" s="9" t="s">
        <v>689</v>
      </c>
      <c r="C107" s="20">
        <v>49</v>
      </c>
      <c r="D107" s="48" t="s">
        <v>439</v>
      </c>
      <c r="E107" s="4"/>
      <c r="F107" s="5"/>
      <c r="G107" s="35">
        <f t="shared" si="10"/>
        <v>1506.1591580000002</v>
      </c>
      <c r="H107" s="44">
        <f t="shared" si="11"/>
        <v>0</v>
      </c>
      <c r="I107" s="72">
        <v>40878</v>
      </c>
      <c r="J107" s="95" t="s">
        <v>1431</v>
      </c>
    </row>
    <row r="108" spans="1:10" ht="19.5">
      <c r="A108" s="3" t="s">
        <v>375</v>
      </c>
      <c r="B108" s="9" t="s">
        <v>376</v>
      </c>
      <c r="C108" s="20">
        <v>50</v>
      </c>
      <c r="D108" s="48" t="s">
        <v>653</v>
      </c>
      <c r="E108" s="4"/>
      <c r="F108" s="5"/>
      <c r="G108" s="35">
        <f t="shared" si="10"/>
        <v>1536.8971</v>
      </c>
      <c r="H108" s="44">
        <f t="shared" si="11"/>
        <v>0</v>
      </c>
      <c r="I108" s="72">
        <v>41044</v>
      </c>
      <c r="J108" s="95" t="s">
        <v>1770</v>
      </c>
    </row>
    <row r="109" spans="1:10" ht="12.75">
      <c r="A109" s="170" t="s">
        <v>690</v>
      </c>
      <c r="B109" s="171"/>
      <c r="C109" s="171"/>
      <c r="D109" s="171"/>
      <c r="E109" s="26"/>
      <c r="F109" s="5"/>
      <c r="G109" s="35"/>
      <c r="H109" s="44"/>
      <c r="I109" s="60"/>
      <c r="J109" s="95"/>
    </row>
    <row r="110" spans="1:10" ht="19.5">
      <c r="A110" s="39">
        <v>5100</v>
      </c>
      <c r="B110" s="11" t="s">
        <v>1594</v>
      </c>
      <c r="C110" s="20">
        <v>43</v>
      </c>
      <c r="D110" s="48" t="s">
        <v>772</v>
      </c>
      <c r="E110" s="86" t="s">
        <v>1704</v>
      </c>
      <c r="F110" s="5"/>
      <c r="G110" s="35">
        <f>C110*$D$1*(100-$G$1)/100</f>
        <v>1321.7315059999999</v>
      </c>
      <c r="H110" s="44">
        <f>G110*F110</f>
        <v>0</v>
      </c>
      <c r="I110" s="72">
        <v>41100</v>
      </c>
      <c r="J110" s="95" t="s">
        <v>1610</v>
      </c>
    </row>
    <row r="111" spans="1:10" ht="19.5">
      <c r="A111" s="3">
        <v>5110</v>
      </c>
      <c r="B111" s="9" t="s">
        <v>378</v>
      </c>
      <c r="C111" s="20">
        <v>51</v>
      </c>
      <c r="D111" s="48" t="s">
        <v>772</v>
      </c>
      <c r="E111" s="7"/>
      <c r="F111" s="5"/>
      <c r="G111" s="35">
        <f aca="true" t="shared" si="12" ref="G111:G116">C111*$D$1*(100-$G$1)/100</f>
        <v>1567.6350419999999</v>
      </c>
      <c r="H111" s="44">
        <f aca="true" t="shared" si="13" ref="H111:H116">G111*F111</f>
        <v>0</v>
      </c>
      <c r="I111" s="72">
        <v>41016</v>
      </c>
      <c r="J111" s="95" t="s">
        <v>1612</v>
      </c>
    </row>
    <row r="112" spans="1:10" ht="19.5">
      <c r="A112" s="3">
        <v>5210</v>
      </c>
      <c r="B112" s="9" t="s">
        <v>691</v>
      </c>
      <c r="C112" s="20">
        <v>54</v>
      </c>
      <c r="D112" s="48" t="s">
        <v>772</v>
      </c>
      <c r="E112" s="7"/>
      <c r="F112" s="5"/>
      <c r="G112" s="35">
        <f t="shared" si="12"/>
        <v>1659.848868</v>
      </c>
      <c r="H112" s="44">
        <f t="shared" si="13"/>
        <v>0</v>
      </c>
      <c r="I112" s="72">
        <v>41016</v>
      </c>
      <c r="J112" s="95" t="s">
        <v>1612</v>
      </c>
    </row>
    <row r="113" spans="1:10" ht="19.5">
      <c r="A113" s="3">
        <v>5221</v>
      </c>
      <c r="B113" s="9" t="s">
        <v>418</v>
      </c>
      <c r="C113" s="20">
        <v>81.5</v>
      </c>
      <c r="D113" s="48" t="s">
        <v>682</v>
      </c>
      <c r="E113" s="70"/>
      <c r="F113" s="5"/>
      <c r="G113" s="35">
        <f t="shared" si="12"/>
        <v>2505.142273</v>
      </c>
      <c r="H113" s="44">
        <f t="shared" si="13"/>
        <v>0</v>
      </c>
      <c r="I113" s="72">
        <v>40878</v>
      </c>
      <c r="J113" s="95" t="s">
        <v>1429</v>
      </c>
    </row>
    <row r="114" spans="1:10" ht="19.5">
      <c r="A114" s="7">
        <v>5310</v>
      </c>
      <c r="B114" s="11" t="s">
        <v>692</v>
      </c>
      <c r="C114" s="20">
        <v>78</v>
      </c>
      <c r="D114" s="48" t="s">
        <v>772</v>
      </c>
      <c r="E114" s="7"/>
      <c r="F114" s="5"/>
      <c r="G114" s="35">
        <f t="shared" si="12"/>
        <v>2397.5594760000004</v>
      </c>
      <c r="H114" s="44">
        <f t="shared" si="13"/>
        <v>0</v>
      </c>
      <c r="I114" s="72">
        <v>40809</v>
      </c>
      <c r="J114" s="95" t="s">
        <v>1374</v>
      </c>
    </row>
    <row r="115" spans="1:10" ht="26.25" customHeight="1">
      <c r="A115" s="7">
        <v>5320</v>
      </c>
      <c r="B115" s="11" t="s">
        <v>1025</v>
      </c>
      <c r="C115" s="20">
        <v>88</v>
      </c>
      <c r="D115" s="48" t="s">
        <v>682</v>
      </c>
      <c r="E115" s="4" t="s">
        <v>1558</v>
      </c>
      <c r="F115" s="21"/>
      <c r="G115" s="35">
        <f t="shared" si="12"/>
        <v>2704.9388960000006</v>
      </c>
      <c r="H115" s="44">
        <f t="shared" si="13"/>
        <v>0</v>
      </c>
      <c r="I115" s="72">
        <v>40953</v>
      </c>
      <c r="J115" s="95" t="s">
        <v>1611</v>
      </c>
    </row>
    <row r="116" spans="1:10" ht="33" customHeight="1">
      <c r="A116" s="7">
        <v>5321</v>
      </c>
      <c r="B116" s="11" t="s">
        <v>1508</v>
      </c>
      <c r="C116" s="20">
        <v>84</v>
      </c>
      <c r="D116" s="48" t="s">
        <v>682</v>
      </c>
      <c r="E116" s="86"/>
      <c r="F116" s="21"/>
      <c r="G116" s="35">
        <f t="shared" si="12"/>
        <v>2581.987128</v>
      </c>
      <c r="H116" s="44">
        <f t="shared" si="13"/>
        <v>0</v>
      </c>
      <c r="I116" s="72">
        <v>41016</v>
      </c>
      <c r="J116" s="95" t="s">
        <v>1612</v>
      </c>
    </row>
    <row r="117" spans="1:10" ht="12.75">
      <c r="A117" s="170" t="s">
        <v>693</v>
      </c>
      <c r="B117" s="171"/>
      <c r="C117" s="171"/>
      <c r="D117" s="171"/>
      <c r="E117" s="26"/>
      <c r="F117" s="5"/>
      <c r="G117" s="35"/>
      <c r="H117" s="44"/>
      <c r="I117" s="60"/>
      <c r="J117" s="95"/>
    </row>
    <row r="118" spans="1:10" ht="24.75">
      <c r="A118" s="3">
        <v>6112</v>
      </c>
      <c r="B118" s="9" t="s">
        <v>562</v>
      </c>
      <c r="C118" s="20">
        <v>39.5</v>
      </c>
      <c r="D118" s="48" t="s">
        <v>772</v>
      </c>
      <c r="E118" s="7"/>
      <c r="F118" s="5"/>
      <c r="G118" s="35">
        <f aca="true" t="shared" si="14" ref="G118:G128">C118*$D$1*(100-$G$1)/100</f>
        <v>1214.148709</v>
      </c>
      <c r="H118" s="44">
        <f aca="true" t="shared" si="15" ref="H118:H128">G118*F118</f>
        <v>0</v>
      </c>
      <c r="I118" s="72">
        <v>40878</v>
      </c>
      <c r="J118" s="95" t="s">
        <v>1427</v>
      </c>
    </row>
    <row r="119" spans="1:10" ht="19.5">
      <c r="A119" s="3" t="s">
        <v>199</v>
      </c>
      <c r="B119" s="9" t="s">
        <v>219</v>
      </c>
      <c r="C119" s="20">
        <v>35</v>
      </c>
      <c r="D119" s="48" t="s">
        <v>653</v>
      </c>
      <c r="E119" s="7"/>
      <c r="F119" s="5"/>
      <c r="G119" s="35">
        <f t="shared" si="14"/>
        <v>1075.82797</v>
      </c>
      <c r="H119" s="44">
        <f t="shared" si="15"/>
        <v>0</v>
      </c>
      <c r="I119" s="72">
        <v>41100</v>
      </c>
      <c r="J119" s="95" t="s">
        <v>1613</v>
      </c>
    </row>
    <row r="120" spans="1:10" ht="24.75">
      <c r="A120" s="3">
        <v>6102</v>
      </c>
      <c r="B120" s="9" t="s">
        <v>589</v>
      </c>
      <c r="C120" s="20">
        <v>42</v>
      </c>
      <c r="D120" s="48" t="s">
        <v>772</v>
      </c>
      <c r="E120" s="7"/>
      <c r="F120" s="5"/>
      <c r="G120" s="35">
        <f t="shared" si="14"/>
        <v>1290.993564</v>
      </c>
      <c r="H120" s="44">
        <f t="shared" si="15"/>
        <v>0</v>
      </c>
      <c r="I120" s="72">
        <v>40878</v>
      </c>
      <c r="J120" s="95" t="s">
        <v>1427</v>
      </c>
    </row>
    <row r="121" spans="1:10" ht="19.5">
      <c r="A121" s="3" t="s">
        <v>200</v>
      </c>
      <c r="B121" s="9" t="s">
        <v>220</v>
      </c>
      <c r="C121" s="20">
        <v>39.5</v>
      </c>
      <c r="D121" s="48" t="s">
        <v>653</v>
      </c>
      <c r="E121" s="7"/>
      <c r="F121" s="5"/>
      <c r="G121" s="35">
        <f t="shared" si="14"/>
        <v>1214.148709</v>
      </c>
      <c r="H121" s="44">
        <f t="shared" si="15"/>
        <v>0</v>
      </c>
      <c r="I121" s="72">
        <v>41100</v>
      </c>
      <c r="J121" s="95" t="s">
        <v>1613</v>
      </c>
    </row>
    <row r="122" spans="1:10" ht="19.5">
      <c r="A122" s="3" t="s">
        <v>201</v>
      </c>
      <c r="B122" s="9" t="s">
        <v>221</v>
      </c>
      <c r="C122" s="20">
        <v>44.5</v>
      </c>
      <c r="D122" s="48" t="s">
        <v>653</v>
      </c>
      <c r="E122" s="7"/>
      <c r="F122" s="5"/>
      <c r="G122" s="35">
        <f t="shared" si="14"/>
        <v>1367.838419</v>
      </c>
      <c r="H122" s="44">
        <f t="shared" si="15"/>
        <v>0</v>
      </c>
      <c r="I122" s="72">
        <v>41100</v>
      </c>
      <c r="J122" s="95" t="s">
        <v>1613</v>
      </c>
    </row>
    <row r="123" spans="1:10" ht="27">
      <c r="A123" s="3">
        <v>6107</v>
      </c>
      <c r="B123" s="9" t="s">
        <v>1865</v>
      </c>
      <c r="C123" s="20">
        <v>65.8</v>
      </c>
      <c r="D123" s="48" t="s">
        <v>439</v>
      </c>
      <c r="E123" s="115" t="s">
        <v>305</v>
      </c>
      <c r="F123" s="5"/>
      <c r="G123" s="35">
        <f t="shared" si="14"/>
        <v>2022.5565836</v>
      </c>
      <c r="H123" s="44">
        <f t="shared" si="15"/>
        <v>0</v>
      </c>
      <c r="I123" s="72"/>
      <c r="J123" s="95"/>
    </row>
    <row r="124" spans="1:10" ht="26.25">
      <c r="A124" s="3">
        <v>6110</v>
      </c>
      <c r="B124" s="9" t="s">
        <v>1866</v>
      </c>
      <c r="C124" s="20">
        <v>79.8</v>
      </c>
      <c r="D124" s="48" t="s">
        <v>682</v>
      </c>
      <c r="E124" s="115" t="s">
        <v>305</v>
      </c>
      <c r="F124" s="5"/>
      <c r="G124" s="35">
        <f t="shared" si="14"/>
        <v>2452.8877716</v>
      </c>
      <c r="H124" s="44">
        <f t="shared" si="15"/>
        <v>0</v>
      </c>
      <c r="I124" s="72"/>
      <c r="J124" s="95"/>
    </row>
    <row r="125" spans="1:10" ht="24.75">
      <c r="A125" s="3">
        <v>6113</v>
      </c>
      <c r="B125" s="9" t="s">
        <v>563</v>
      </c>
      <c r="C125" s="20">
        <v>53</v>
      </c>
      <c r="D125" s="48" t="s">
        <v>772</v>
      </c>
      <c r="E125" s="7"/>
      <c r="F125" s="5"/>
      <c r="G125" s="35">
        <f t="shared" si="14"/>
        <v>1629.110926</v>
      </c>
      <c r="H125" s="44">
        <f t="shared" si="15"/>
        <v>0</v>
      </c>
      <c r="I125" s="72">
        <v>40878</v>
      </c>
      <c r="J125" s="95" t="s">
        <v>1427</v>
      </c>
    </row>
    <row r="126" spans="1:10" ht="24.75">
      <c r="A126" s="3">
        <v>6103</v>
      </c>
      <c r="B126" s="9" t="s">
        <v>566</v>
      </c>
      <c r="C126" s="20">
        <v>58</v>
      </c>
      <c r="D126" s="48" t="s">
        <v>653</v>
      </c>
      <c r="E126" s="6"/>
      <c r="F126" s="5"/>
      <c r="G126" s="35">
        <f t="shared" si="14"/>
        <v>1782.8006360000002</v>
      </c>
      <c r="H126" s="44">
        <f t="shared" si="15"/>
        <v>0</v>
      </c>
      <c r="I126" s="72">
        <v>40884</v>
      </c>
      <c r="J126" s="95" t="s">
        <v>1435</v>
      </c>
    </row>
    <row r="127" spans="1:10" ht="24.75">
      <c r="A127" s="3">
        <v>6114</v>
      </c>
      <c r="B127" s="9" t="s">
        <v>564</v>
      </c>
      <c r="C127" s="20">
        <v>98.5</v>
      </c>
      <c r="D127" s="48" t="s">
        <v>772</v>
      </c>
      <c r="E127" s="70"/>
      <c r="F127" s="21"/>
      <c r="G127" s="35">
        <f t="shared" si="14"/>
        <v>3027.6872869999997</v>
      </c>
      <c r="H127" s="44">
        <f t="shared" si="15"/>
        <v>0</v>
      </c>
      <c r="I127" s="72">
        <v>40878</v>
      </c>
      <c r="J127" s="95" t="s">
        <v>1427</v>
      </c>
    </row>
    <row r="128" spans="1:10" ht="19.5">
      <c r="A128" s="3">
        <v>6111</v>
      </c>
      <c r="B128" s="9" t="s">
        <v>1026</v>
      </c>
      <c r="C128" s="20">
        <v>120</v>
      </c>
      <c r="D128" s="48" t="s">
        <v>682</v>
      </c>
      <c r="E128" s="4"/>
      <c r="F128" s="21"/>
      <c r="G128" s="35">
        <f t="shared" si="14"/>
        <v>3688.5530400000002</v>
      </c>
      <c r="H128" s="44">
        <f t="shared" si="15"/>
        <v>0</v>
      </c>
      <c r="I128" s="72">
        <v>41020</v>
      </c>
      <c r="J128" s="95" t="s">
        <v>1614</v>
      </c>
    </row>
    <row r="129" spans="1:10" ht="12.75">
      <c r="A129" s="170" t="s">
        <v>1745</v>
      </c>
      <c r="B129" s="171"/>
      <c r="C129" s="171"/>
      <c r="D129" s="171"/>
      <c r="E129" s="26"/>
      <c r="F129" s="5"/>
      <c r="G129" s="35"/>
      <c r="H129" s="44"/>
      <c r="I129" s="60"/>
      <c r="J129" s="95"/>
    </row>
    <row r="130" spans="1:10" ht="12.75">
      <c r="A130" s="3" t="s">
        <v>1294</v>
      </c>
      <c r="B130" s="9" t="s">
        <v>1295</v>
      </c>
      <c r="C130" s="20">
        <v>2.3</v>
      </c>
      <c r="D130" s="48"/>
      <c r="E130" s="86"/>
      <c r="F130" s="21"/>
      <c r="G130" s="35">
        <f aca="true" t="shared" si="16" ref="G130:G142">C130*$D$1*(100-$G$1)/100</f>
        <v>70.6972666</v>
      </c>
      <c r="H130" s="44">
        <f aca="true" t="shared" si="17" ref="H130:H142">G130*F130</f>
        <v>0</v>
      </c>
      <c r="I130" s="60"/>
      <c r="J130" s="95"/>
    </row>
    <row r="131" spans="1:10" ht="12.75">
      <c r="A131" s="3" t="s">
        <v>1296</v>
      </c>
      <c r="B131" s="9" t="s">
        <v>1297</v>
      </c>
      <c r="C131" s="20">
        <v>1.5</v>
      </c>
      <c r="D131" s="48"/>
      <c r="E131" s="86"/>
      <c r="F131" s="21"/>
      <c r="G131" s="35">
        <f t="shared" si="16"/>
        <v>46.10691299999999</v>
      </c>
      <c r="H131" s="44">
        <f t="shared" si="17"/>
        <v>0</v>
      </c>
      <c r="I131" s="60"/>
      <c r="J131" s="95"/>
    </row>
    <row r="132" spans="1:10" ht="24.75" customHeight="1">
      <c r="A132" s="3">
        <v>6102035</v>
      </c>
      <c r="B132" s="9" t="s">
        <v>1876</v>
      </c>
      <c r="C132" s="20">
        <v>1.8</v>
      </c>
      <c r="D132" s="143" t="s">
        <v>1867</v>
      </c>
      <c r="E132" s="115" t="s">
        <v>305</v>
      </c>
      <c r="F132" s="21"/>
      <c r="G132" s="35">
        <f>C132*$D$1*(100-$G$1)/100</f>
        <v>55.328295600000004</v>
      </c>
      <c r="H132" s="44">
        <f>G132*F132</f>
        <v>0</v>
      </c>
      <c r="I132" s="60"/>
      <c r="J132" s="95"/>
    </row>
    <row r="133" spans="1:10" ht="12.75">
      <c r="A133" s="3">
        <v>6102026</v>
      </c>
      <c r="B133" s="9" t="s">
        <v>1871</v>
      </c>
      <c r="C133" s="20">
        <v>1.5</v>
      </c>
      <c r="D133" s="48"/>
      <c r="E133" s="115" t="s">
        <v>305</v>
      </c>
      <c r="F133" s="21"/>
      <c r="G133" s="35">
        <f>C133*$D$1*(100-$G$1)/100</f>
        <v>46.10691299999999</v>
      </c>
      <c r="H133" s="44">
        <f>G133*F133</f>
        <v>0</v>
      </c>
      <c r="I133" s="60"/>
      <c r="J133" s="95"/>
    </row>
    <row r="134" spans="1:10" ht="16.5">
      <c r="A134" s="3">
        <v>6112049</v>
      </c>
      <c r="B134" s="9" t="s">
        <v>1877</v>
      </c>
      <c r="C134" s="20">
        <v>2</v>
      </c>
      <c r="D134" s="48"/>
      <c r="E134" s="115" t="s">
        <v>305</v>
      </c>
      <c r="F134" s="21"/>
      <c r="G134" s="35">
        <f>C134*$D$1*(100-$G$1)/100</f>
        <v>61.47588400000001</v>
      </c>
      <c r="H134" s="44">
        <f>G134*F134</f>
        <v>0</v>
      </c>
      <c r="I134" s="60"/>
      <c r="J134" s="95"/>
    </row>
    <row r="135" spans="1:10" ht="12.75">
      <c r="A135" s="3">
        <v>6112012</v>
      </c>
      <c r="B135" s="9" t="s">
        <v>1872</v>
      </c>
      <c r="C135" s="20">
        <v>1.5</v>
      </c>
      <c r="D135" s="48"/>
      <c r="E135" s="115" t="s">
        <v>305</v>
      </c>
      <c r="F135" s="21"/>
      <c r="G135" s="35">
        <f>C135*$D$1*(100-$G$1)/100</f>
        <v>46.10691299999999</v>
      </c>
      <c r="H135" s="44">
        <f>G135*F135</f>
        <v>0</v>
      </c>
      <c r="I135" s="60"/>
      <c r="J135" s="95"/>
    </row>
    <row r="136" spans="1:10" ht="12.75">
      <c r="A136" s="3">
        <v>6103020</v>
      </c>
      <c r="B136" s="9" t="s">
        <v>1284</v>
      </c>
      <c r="C136" s="20">
        <v>1.8</v>
      </c>
      <c r="D136" s="48"/>
      <c r="E136" s="6"/>
      <c r="F136" s="21"/>
      <c r="G136" s="35">
        <f t="shared" si="16"/>
        <v>55.328295600000004</v>
      </c>
      <c r="H136" s="44">
        <f t="shared" si="17"/>
        <v>0</v>
      </c>
      <c r="I136" s="60"/>
      <c r="J136" s="95"/>
    </row>
    <row r="137" spans="1:10" ht="12.75">
      <c r="A137" s="3">
        <v>6103033</v>
      </c>
      <c r="B137" s="9" t="s">
        <v>1283</v>
      </c>
      <c r="C137" s="20">
        <v>2.5</v>
      </c>
      <c r="D137" s="48"/>
      <c r="E137" s="70"/>
      <c r="F137" s="21"/>
      <c r="G137" s="35">
        <f t="shared" si="16"/>
        <v>76.84485500000001</v>
      </c>
      <c r="H137" s="44">
        <f t="shared" si="17"/>
        <v>0</v>
      </c>
      <c r="I137" s="60"/>
      <c r="J137" s="95"/>
    </row>
    <row r="138" spans="1:10" ht="12.75">
      <c r="A138" s="3">
        <v>6113042</v>
      </c>
      <c r="B138" s="9" t="s">
        <v>1873</v>
      </c>
      <c r="C138" s="20">
        <v>1.9</v>
      </c>
      <c r="D138" s="48"/>
      <c r="E138" s="115" t="s">
        <v>305</v>
      </c>
      <c r="F138" s="21"/>
      <c r="G138" s="35">
        <f>C138*$D$1*(100-$G$1)/100</f>
        <v>58.402089800000006</v>
      </c>
      <c r="H138" s="44">
        <f>G138*F138</f>
        <v>0</v>
      </c>
      <c r="I138" s="60"/>
      <c r="J138" s="95"/>
    </row>
    <row r="139" spans="1:10" ht="12.75">
      <c r="A139" s="3">
        <v>6114016</v>
      </c>
      <c r="B139" s="9" t="s">
        <v>1875</v>
      </c>
      <c r="C139" s="20">
        <v>3.8</v>
      </c>
      <c r="D139" s="48"/>
      <c r="E139" s="115" t="s">
        <v>305</v>
      </c>
      <c r="F139" s="21"/>
      <c r="G139" s="35">
        <f>C139*$D$1*(100-$G$1)/100</f>
        <v>116.80417960000001</v>
      </c>
      <c r="H139" s="44">
        <f>G139*F139</f>
        <v>0</v>
      </c>
      <c r="I139" s="60"/>
      <c r="J139" s="95"/>
    </row>
    <row r="140" spans="1:10" ht="12.75">
      <c r="A140" s="3">
        <v>6114041</v>
      </c>
      <c r="B140" s="9" t="s">
        <v>1874</v>
      </c>
      <c r="C140" s="20">
        <v>2.1</v>
      </c>
      <c r="D140" s="48"/>
      <c r="E140" s="115" t="s">
        <v>305</v>
      </c>
      <c r="F140" s="21"/>
      <c r="G140" s="35">
        <f>C140*$D$1*(100-$G$1)/100</f>
        <v>64.5496782</v>
      </c>
      <c r="H140" s="44">
        <f>G140*F140</f>
        <v>0</v>
      </c>
      <c r="I140" s="60"/>
      <c r="J140" s="95"/>
    </row>
    <row r="141" spans="1:10" ht="12.75">
      <c r="A141" s="3">
        <v>6111018</v>
      </c>
      <c r="B141" s="9" t="s">
        <v>1281</v>
      </c>
      <c r="C141" s="20">
        <v>1.7</v>
      </c>
      <c r="D141" s="48"/>
      <c r="E141" s="70"/>
      <c r="F141" s="21"/>
      <c r="G141" s="35">
        <f t="shared" si="16"/>
        <v>52.2545014</v>
      </c>
      <c r="H141" s="44">
        <f t="shared" si="17"/>
        <v>0</v>
      </c>
      <c r="I141" s="60"/>
      <c r="J141" s="95"/>
    </row>
    <row r="142" spans="1:10" ht="12.75">
      <c r="A142" s="3">
        <v>6111035</v>
      </c>
      <c r="B142" s="9" t="s">
        <v>1282</v>
      </c>
      <c r="C142" s="20">
        <v>3.9</v>
      </c>
      <c r="D142" s="48"/>
      <c r="E142" s="70"/>
      <c r="F142" s="21"/>
      <c r="G142" s="35">
        <f t="shared" si="16"/>
        <v>119.8779738</v>
      </c>
      <c r="H142" s="44">
        <f t="shared" si="17"/>
        <v>0</v>
      </c>
      <c r="I142" s="60"/>
      <c r="J142" s="95"/>
    </row>
    <row r="143" spans="1:10" ht="12.75">
      <c r="A143" s="170" t="s">
        <v>590</v>
      </c>
      <c r="B143" s="171"/>
      <c r="C143" s="171"/>
      <c r="D143" s="171"/>
      <c r="E143" s="26"/>
      <c r="F143" s="5"/>
      <c r="G143" s="35"/>
      <c r="H143" s="44"/>
      <c r="I143" s="60"/>
      <c r="J143" s="95"/>
    </row>
    <row r="144" spans="1:10" ht="19.5">
      <c r="A144" s="39">
        <v>3120</v>
      </c>
      <c r="B144" s="11" t="s">
        <v>1595</v>
      </c>
      <c r="C144" s="20">
        <v>18</v>
      </c>
      <c r="D144" s="48" t="s">
        <v>442</v>
      </c>
      <c r="E144" s="86" t="s">
        <v>1704</v>
      </c>
      <c r="F144" s="5"/>
      <c r="G144" s="35">
        <f>C144*$D$1*(100-$G$1)/100</f>
        <v>553.282956</v>
      </c>
      <c r="H144" s="44">
        <f>G144*F144</f>
        <v>0</v>
      </c>
      <c r="I144" s="72">
        <v>41100</v>
      </c>
      <c r="J144" s="95" t="s">
        <v>1615</v>
      </c>
    </row>
    <row r="145" spans="1:10" ht="19.5">
      <c r="A145" s="3">
        <v>3130</v>
      </c>
      <c r="B145" s="9" t="s">
        <v>591</v>
      </c>
      <c r="C145" s="20">
        <v>21</v>
      </c>
      <c r="D145" s="48" t="s">
        <v>442</v>
      </c>
      <c r="E145" s="4"/>
      <c r="F145" s="5"/>
      <c r="G145" s="35">
        <f>C145*$D$1*(100-$G$1)/100</f>
        <v>645.496782</v>
      </c>
      <c r="H145" s="44">
        <f>G145*F145</f>
        <v>0</v>
      </c>
      <c r="I145" s="72">
        <v>41170</v>
      </c>
      <c r="J145" s="95" t="s">
        <v>1758</v>
      </c>
    </row>
    <row r="146" spans="1:10" ht="19.5">
      <c r="A146" s="3">
        <v>3151</v>
      </c>
      <c r="B146" s="9" t="s">
        <v>765</v>
      </c>
      <c r="C146" s="20">
        <v>35</v>
      </c>
      <c r="D146" s="48" t="s">
        <v>653</v>
      </c>
      <c r="E146" s="4"/>
      <c r="F146" s="5"/>
      <c r="G146" s="35">
        <f>C146*$D$1*(100-$G$1)/100</f>
        <v>1075.82797</v>
      </c>
      <c r="H146" s="44">
        <f>G146*F146</f>
        <v>0</v>
      </c>
      <c r="I146" s="72">
        <v>41170</v>
      </c>
      <c r="J146" s="95" t="s">
        <v>1758</v>
      </c>
    </row>
    <row r="147" spans="1:10" ht="12.75">
      <c r="A147" s="170" t="s">
        <v>1746</v>
      </c>
      <c r="B147" s="171"/>
      <c r="C147" s="171"/>
      <c r="D147" s="171"/>
      <c r="E147" s="4"/>
      <c r="F147" s="5"/>
      <c r="G147" s="35"/>
      <c r="H147" s="44"/>
      <c r="I147" s="72"/>
      <c r="J147" s="95"/>
    </row>
    <row r="148" spans="1:10" ht="19.5">
      <c r="A148" s="3">
        <v>3221</v>
      </c>
      <c r="B148" s="9" t="s">
        <v>897</v>
      </c>
      <c r="C148" s="20">
        <v>36</v>
      </c>
      <c r="D148" s="48" t="s">
        <v>653</v>
      </c>
      <c r="E148" s="7"/>
      <c r="F148" s="5"/>
      <c r="G148" s="35">
        <f>C148*$D$1*(100-$G$1)/100</f>
        <v>1106.565912</v>
      </c>
      <c r="H148" s="44">
        <f>G148*F148</f>
        <v>0</v>
      </c>
      <c r="I148" s="72">
        <v>41170</v>
      </c>
      <c r="J148" s="95" t="s">
        <v>1758</v>
      </c>
    </row>
    <row r="149" spans="1:10" ht="19.5">
      <c r="A149" s="3">
        <v>3232</v>
      </c>
      <c r="B149" s="9" t="s">
        <v>898</v>
      </c>
      <c r="C149" s="20">
        <v>39</v>
      </c>
      <c r="D149" s="48" t="s">
        <v>653</v>
      </c>
      <c r="E149" s="7"/>
      <c r="F149" s="5"/>
      <c r="G149" s="35">
        <f>C149*$D$1*(100-$G$1)/100</f>
        <v>1198.7797380000002</v>
      </c>
      <c r="H149" s="44">
        <f>G149*F149</f>
        <v>0</v>
      </c>
      <c r="I149" s="72">
        <v>41170</v>
      </c>
      <c r="J149" s="95" t="s">
        <v>1758</v>
      </c>
    </row>
    <row r="150" spans="1:10" ht="12.75">
      <c r="A150" s="170" t="s">
        <v>592</v>
      </c>
      <c r="B150" s="171"/>
      <c r="C150" s="171"/>
      <c r="D150" s="171"/>
      <c r="E150" s="26"/>
      <c r="F150" s="5"/>
      <c r="G150" s="35"/>
      <c r="H150" s="44"/>
      <c r="I150" s="60"/>
      <c r="J150" s="95"/>
    </row>
    <row r="151" spans="1:10" ht="27.75" customHeight="1">
      <c r="A151" s="3">
        <v>7310</v>
      </c>
      <c r="B151" s="9" t="s">
        <v>1529</v>
      </c>
      <c r="C151" s="20">
        <v>50</v>
      </c>
      <c r="D151" s="48" t="s">
        <v>772</v>
      </c>
      <c r="E151" s="86"/>
      <c r="F151" s="5"/>
      <c r="G151" s="35">
        <f>C151*$D$1*(100-$G$1)/100</f>
        <v>1536.8971</v>
      </c>
      <c r="H151" s="44">
        <f>G151*F151</f>
        <v>0</v>
      </c>
      <c r="I151" s="72">
        <v>40878</v>
      </c>
      <c r="J151" s="95" t="s">
        <v>1430</v>
      </c>
    </row>
    <row r="152" spans="1:10" ht="19.5">
      <c r="A152" s="3">
        <v>7320</v>
      </c>
      <c r="B152" s="9" t="s">
        <v>568</v>
      </c>
      <c r="C152" s="20">
        <v>56</v>
      </c>
      <c r="D152" s="48" t="s">
        <v>772</v>
      </c>
      <c r="E152" s="7"/>
      <c r="F152" s="5"/>
      <c r="G152" s="35">
        <f>C152*$D$1*(100-$G$1)/100</f>
        <v>1721.3247519999998</v>
      </c>
      <c r="H152" s="44">
        <f>G152*F152</f>
        <v>0</v>
      </c>
      <c r="I152" s="72">
        <v>40878</v>
      </c>
      <c r="J152" s="95" t="s">
        <v>1430</v>
      </c>
    </row>
    <row r="153" spans="1:10" ht="19.5">
      <c r="A153" s="3">
        <v>7330</v>
      </c>
      <c r="B153" s="9" t="s">
        <v>569</v>
      </c>
      <c r="C153" s="20">
        <v>92</v>
      </c>
      <c r="D153" s="48" t="s">
        <v>772</v>
      </c>
      <c r="E153" s="7"/>
      <c r="F153" s="5"/>
      <c r="G153" s="35">
        <f>C153*$D$1*(100-$G$1)/100</f>
        <v>2827.890664</v>
      </c>
      <c r="H153" s="44">
        <f>G153*F153</f>
        <v>0</v>
      </c>
      <c r="I153" s="72">
        <v>40878</v>
      </c>
      <c r="J153" s="95" t="s">
        <v>1430</v>
      </c>
    </row>
    <row r="154" spans="1:10" ht="12.75">
      <c r="A154" s="170" t="s">
        <v>1868</v>
      </c>
      <c r="B154" s="171"/>
      <c r="C154" s="171"/>
      <c r="D154" s="171"/>
      <c r="E154" s="26"/>
      <c r="F154" s="5"/>
      <c r="G154" s="35"/>
      <c r="H154" s="44"/>
      <c r="I154" s="60"/>
      <c r="J154" s="95"/>
    </row>
    <row r="155" spans="1:10" ht="27.75" customHeight="1">
      <c r="A155" s="3">
        <v>7320054</v>
      </c>
      <c r="B155" s="9" t="s">
        <v>1869</v>
      </c>
      <c r="C155" s="20">
        <v>1.7</v>
      </c>
      <c r="D155" s="48"/>
      <c r="E155" s="115" t="s">
        <v>305</v>
      </c>
      <c r="F155" s="5"/>
      <c r="G155" s="35">
        <f>C155*$D$1*(100-$G$1)/100</f>
        <v>52.2545014</v>
      </c>
      <c r="H155" s="44">
        <f>G155*F155</f>
        <v>0</v>
      </c>
      <c r="I155" s="72"/>
      <c r="J155" s="95"/>
    </row>
    <row r="156" spans="1:10" ht="16.5">
      <c r="A156" s="3">
        <v>7330005</v>
      </c>
      <c r="B156" s="9" t="s">
        <v>1870</v>
      </c>
      <c r="C156" s="20">
        <v>1.7</v>
      </c>
      <c r="D156" s="48"/>
      <c r="E156" s="115" t="s">
        <v>305</v>
      </c>
      <c r="F156" s="5"/>
      <c r="G156" s="35">
        <f>C156*$D$1*(100-$G$1)/100</f>
        <v>52.2545014</v>
      </c>
      <c r="H156" s="44">
        <f>G156*F156</f>
        <v>0</v>
      </c>
      <c r="I156" s="72"/>
      <c r="J156" s="95"/>
    </row>
    <row r="157" spans="1:10" ht="12.75">
      <c r="A157" s="170" t="s">
        <v>1027</v>
      </c>
      <c r="B157" s="171"/>
      <c r="C157" s="171"/>
      <c r="D157" s="171"/>
      <c r="E157" s="26"/>
      <c r="F157" s="5"/>
      <c r="G157" s="35"/>
      <c r="H157" s="44"/>
      <c r="I157" s="60"/>
      <c r="J157" s="95"/>
    </row>
    <row r="158" spans="1:10" ht="19.5">
      <c r="A158" s="3">
        <v>3301</v>
      </c>
      <c r="B158" s="9" t="s">
        <v>1028</v>
      </c>
      <c r="C158" s="20">
        <v>66</v>
      </c>
      <c r="D158" s="48" t="s">
        <v>772</v>
      </c>
      <c r="E158" s="4"/>
      <c r="F158" s="5"/>
      <c r="G158" s="35">
        <f>C158*$D$1*(100-$G$1)/100</f>
        <v>2028.704172</v>
      </c>
      <c r="H158" s="44">
        <f>G158*F158</f>
        <v>0</v>
      </c>
      <c r="I158" s="72">
        <v>40953</v>
      </c>
      <c r="J158" s="95" t="s">
        <v>1616</v>
      </c>
    </row>
    <row r="159" spans="1:10" ht="12.75">
      <c r="A159" s="170" t="s">
        <v>297</v>
      </c>
      <c r="B159" s="171"/>
      <c r="C159" s="171"/>
      <c r="D159" s="171"/>
      <c r="E159" s="26"/>
      <c r="F159" s="5"/>
      <c r="G159" s="35"/>
      <c r="H159" s="44"/>
      <c r="I159" s="60"/>
      <c r="J159" s="95"/>
    </row>
    <row r="160" spans="1:12" ht="41.25" customHeight="1">
      <c r="A160" s="2">
        <v>5900</v>
      </c>
      <c r="B160" s="10" t="s">
        <v>24</v>
      </c>
      <c r="C160" s="20">
        <v>52</v>
      </c>
      <c r="D160" s="48" t="s">
        <v>772</v>
      </c>
      <c r="E160" s="4"/>
      <c r="F160" s="5"/>
      <c r="G160" s="35">
        <f>C160*$D$1*(100-$G$1)/100</f>
        <v>1598.372984</v>
      </c>
      <c r="H160" s="44">
        <f aca="true" t="shared" si="18" ref="H160:H166">G160*F160</f>
        <v>0</v>
      </c>
      <c r="I160" s="72">
        <v>40969</v>
      </c>
      <c r="J160" s="95" t="s">
        <v>1617</v>
      </c>
      <c r="K160" s="103"/>
      <c r="L160" s="103"/>
    </row>
    <row r="161" spans="1:12" ht="19.5">
      <c r="A161" s="7">
        <v>5918</v>
      </c>
      <c r="B161" s="12" t="s">
        <v>345</v>
      </c>
      <c r="C161" s="20">
        <v>75</v>
      </c>
      <c r="D161" s="48" t="s">
        <v>593</v>
      </c>
      <c r="E161" s="4"/>
      <c r="F161" s="5"/>
      <c r="G161" s="35">
        <f aca="true" t="shared" si="19" ref="G161:G166">C161*$D$1*(100-$G$1)/100</f>
        <v>2305.34565</v>
      </c>
      <c r="H161" s="44">
        <f t="shared" si="18"/>
        <v>0</v>
      </c>
      <c r="I161" s="72">
        <v>40969</v>
      </c>
      <c r="J161" s="95" t="s">
        <v>1617</v>
      </c>
      <c r="K161" s="104"/>
      <c r="L161" s="105"/>
    </row>
    <row r="162" spans="1:12" ht="24.75">
      <c r="A162" s="7">
        <v>5920</v>
      </c>
      <c r="B162" s="12" t="s">
        <v>969</v>
      </c>
      <c r="C162" s="20">
        <v>225</v>
      </c>
      <c r="D162" s="48" t="s">
        <v>593</v>
      </c>
      <c r="E162" s="70"/>
      <c r="F162" s="5"/>
      <c r="G162" s="35">
        <f t="shared" si="19"/>
        <v>6916.036950000001</v>
      </c>
      <c r="H162" s="44">
        <f t="shared" si="18"/>
        <v>0</v>
      </c>
      <c r="I162" s="72">
        <v>40878</v>
      </c>
      <c r="J162" s="95" t="s">
        <v>1432</v>
      </c>
      <c r="K162" s="103"/>
      <c r="L162" s="103"/>
    </row>
    <row r="163" spans="1:10" ht="24.75">
      <c r="A163" s="7">
        <v>5921</v>
      </c>
      <c r="B163" s="12" t="s">
        <v>970</v>
      </c>
      <c r="C163" s="20">
        <v>270</v>
      </c>
      <c r="D163" s="48" t="s">
        <v>593</v>
      </c>
      <c r="E163" s="70"/>
      <c r="F163" s="5"/>
      <c r="G163" s="35">
        <f t="shared" si="19"/>
        <v>8299.24434</v>
      </c>
      <c r="H163" s="44">
        <f t="shared" si="18"/>
        <v>0</v>
      </c>
      <c r="I163" s="72">
        <v>40878</v>
      </c>
      <c r="J163" s="95" t="s">
        <v>1432</v>
      </c>
    </row>
    <row r="164" spans="1:10" ht="24.75">
      <c r="A164" s="7">
        <v>5922</v>
      </c>
      <c r="B164" s="12" t="s">
        <v>971</v>
      </c>
      <c r="C164" s="20">
        <v>460</v>
      </c>
      <c r="D164" s="48" t="s">
        <v>593</v>
      </c>
      <c r="E164" s="70"/>
      <c r="F164" s="5"/>
      <c r="G164" s="35">
        <f t="shared" si="19"/>
        <v>14139.453320000002</v>
      </c>
      <c r="H164" s="44">
        <f t="shared" si="18"/>
        <v>0</v>
      </c>
      <c r="I164" s="72">
        <v>40878</v>
      </c>
      <c r="J164" s="95" t="s">
        <v>1432</v>
      </c>
    </row>
    <row r="165" spans="1:10" ht="24.75">
      <c r="A165" s="45">
        <v>5923</v>
      </c>
      <c r="B165" s="12" t="s">
        <v>972</v>
      </c>
      <c r="C165" s="20">
        <v>620</v>
      </c>
      <c r="D165" s="48" t="s">
        <v>593</v>
      </c>
      <c r="E165" s="70"/>
      <c r="F165" s="5"/>
      <c r="G165" s="35">
        <f t="shared" si="19"/>
        <v>19057.52404</v>
      </c>
      <c r="H165" s="44">
        <f t="shared" si="18"/>
        <v>0</v>
      </c>
      <c r="I165" s="72">
        <v>40878</v>
      </c>
      <c r="J165" s="95" t="s">
        <v>1432</v>
      </c>
    </row>
    <row r="166" spans="1:10" ht="24.75">
      <c r="A166" s="45">
        <v>5924</v>
      </c>
      <c r="B166" s="12" t="s">
        <v>973</v>
      </c>
      <c r="C166" s="20">
        <v>740</v>
      </c>
      <c r="D166" s="48" t="s">
        <v>593</v>
      </c>
      <c r="E166" s="70"/>
      <c r="F166" s="5"/>
      <c r="G166" s="35">
        <f t="shared" si="19"/>
        <v>22746.077080000003</v>
      </c>
      <c r="H166" s="44">
        <f t="shared" si="18"/>
        <v>0</v>
      </c>
      <c r="I166" s="72">
        <v>40878</v>
      </c>
      <c r="J166" s="95" t="s">
        <v>1432</v>
      </c>
    </row>
    <row r="167" spans="1:10" ht="12.75">
      <c r="A167" s="170" t="s">
        <v>295</v>
      </c>
      <c r="B167" s="171"/>
      <c r="C167" s="171"/>
      <c r="D167" s="171"/>
      <c r="E167" s="26"/>
      <c r="F167" s="5"/>
      <c r="G167" s="35"/>
      <c r="H167" s="44"/>
      <c r="I167" s="60"/>
      <c r="J167" s="95"/>
    </row>
    <row r="168" spans="1:10" ht="19.5">
      <c r="A168" s="3" t="s">
        <v>594</v>
      </c>
      <c r="B168" s="9" t="s">
        <v>595</v>
      </c>
      <c r="C168" s="20">
        <v>67.5</v>
      </c>
      <c r="D168" s="48" t="s">
        <v>772</v>
      </c>
      <c r="E168" s="70"/>
      <c r="F168" s="5"/>
      <c r="G168" s="35">
        <f aca="true" t="shared" si="20" ref="G168:G173">C168*$D$1*(100-$G$1)/100</f>
        <v>2074.811085</v>
      </c>
      <c r="H168" s="44">
        <f aca="true" t="shared" si="21" ref="H168:H173">G168*F168</f>
        <v>0</v>
      </c>
      <c r="I168" s="72">
        <v>40969</v>
      </c>
      <c r="J168" s="95" t="s">
        <v>1618</v>
      </c>
    </row>
    <row r="169" spans="1:10" ht="19.5">
      <c r="A169" s="3" t="s">
        <v>596</v>
      </c>
      <c r="B169" s="9" t="s">
        <v>597</v>
      </c>
      <c r="C169" s="20">
        <v>120</v>
      </c>
      <c r="D169" s="48" t="s">
        <v>682</v>
      </c>
      <c r="E169" s="70"/>
      <c r="F169" s="5"/>
      <c r="G169" s="35">
        <f t="shared" si="20"/>
        <v>3688.5530400000002</v>
      </c>
      <c r="H169" s="44">
        <f t="shared" si="21"/>
        <v>0</v>
      </c>
      <c r="I169" s="72">
        <v>40969</v>
      </c>
      <c r="J169" s="95" t="s">
        <v>1618</v>
      </c>
    </row>
    <row r="170" spans="1:10" ht="12.75">
      <c r="A170" s="170" t="s">
        <v>296</v>
      </c>
      <c r="B170" s="171"/>
      <c r="C170" s="171"/>
      <c r="D170" s="171"/>
      <c r="E170" s="26"/>
      <c r="F170" s="5"/>
      <c r="G170" s="35"/>
      <c r="H170" s="44"/>
      <c r="I170" s="60"/>
      <c r="J170" s="95"/>
    </row>
    <row r="171" spans="1:10" ht="19.5">
      <c r="A171" s="3">
        <v>6302</v>
      </c>
      <c r="B171" s="12" t="s">
        <v>1353</v>
      </c>
      <c r="C171" s="20">
        <v>19</v>
      </c>
      <c r="D171" s="48" t="s">
        <v>442</v>
      </c>
      <c r="E171" s="5"/>
      <c r="F171" s="5"/>
      <c r="G171" s="35">
        <f t="shared" si="20"/>
        <v>584.020898</v>
      </c>
      <c r="H171" s="44">
        <f t="shared" si="21"/>
        <v>0</v>
      </c>
      <c r="I171" s="72">
        <v>40809</v>
      </c>
      <c r="J171" s="95" t="s">
        <v>1619</v>
      </c>
    </row>
    <row r="172" spans="1:10" ht="19.5">
      <c r="A172" s="3" t="s">
        <v>1351</v>
      </c>
      <c r="B172" s="12" t="s">
        <v>1354</v>
      </c>
      <c r="C172" s="20">
        <v>23</v>
      </c>
      <c r="D172" s="48" t="s">
        <v>435</v>
      </c>
      <c r="E172" s="5"/>
      <c r="F172" s="5"/>
      <c r="G172" s="35">
        <f t="shared" si="20"/>
        <v>706.972666</v>
      </c>
      <c r="H172" s="44">
        <f t="shared" si="21"/>
        <v>0</v>
      </c>
      <c r="I172" s="72">
        <v>40809</v>
      </c>
      <c r="J172" s="95" t="s">
        <v>1619</v>
      </c>
    </row>
    <row r="173" spans="1:10" ht="19.5">
      <c r="A173" s="3" t="s">
        <v>1352</v>
      </c>
      <c r="B173" s="12" t="s">
        <v>1355</v>
      </c>
      <c r="C173" s="20">
        <v>33</v>
      </c>
      <c r="D173" s="48" t="s">
        <v>435</v>
      </c>
      <c r="E173" s="5"/>
      <c r="F173" s="5"/>
      <c r="G173" s="35">
        <f t="shared" si="20"/>
        <v>1014.352086</v>
      </c>
      <c r="H173" s="44">
        <f t="shared" si="21"/>
        <v>0</v>
      </c>
      <c r="I173" s="72">
        <v>40809</v>
      </c>
      <c r="J173" s="95" t="s">
        <v>1619</v>
      </c>
    </row>
    <row r="174" spans="1:10" ht="19.5">
      <c r="A174" s="3" t="s">
        <v>980</v>
      </c>
      <c r="B174" s="12" t="s">
        <v>981</v>
      </c>
      <c r="C174" s="20">
        <v>39</v>
      </c>
      <c r="D174" s="48" t="s">
        <v>772</v>
      </c>
      <c r="E174" s="46"/>
      <c r="F174" s="5"/>
      <c r="G174" s="35">
        <f>C174*$D$1*(100-$G$1)/100</f>
        <v>1198.7797380000002</v>
      </c>
      <c r="H174" s="44">
        <f>G174*F174</f>
        <v>0</v>
      </c>
      <c r="I174" s="72">
        <v>40954</v>
      </c>
      <c r="J174" s="95" t="s">
        <v>1620</v>
      </c>
    </row>
    <row r="175" spans="1:10" ht="12.75">
      <c r="A175" s="168" t="s">
        <v>879</v>
      </c>
      <c r="B175" s="169"/>
      <c r="C175" s="169"/>
      <c r="D175" s="169"/>
      <c r="E175" s="25"/>
      <c r="F175" s="5"/>
      <c r="G175" s="35"/>
      <c r="H175" s="44"/>
      <c r="I175" s="60"/>
      <c r="J175" s="95"/>
    </row>
    <row r="176" spans="1:10" ht="19.5">
      <c r="A176" s="3">
        <v>2901</v>
      </c>
      <c r="B176" s="12" t="s">
        <v>880</v>
      </c>
      <c r="C176" s="20">
        <v>119</v>
      </c>
      <c r="D176" s="48" t="s">
        <v>593</v>
      </c>
      <c r="E176" s="20"/>
      <c r="F176" s="5"/>
      <c r="G176" s="35">
        <f>C176*$D$1*(100-$G$1)/100</f>
        <v>3657.815098</v>
      </c>
      <c r="H176" s="44">
        <f>G176*F176</f>
        <v>0</v>
      </c>
      <c r="I176" s="72">
        <v>41016</v>
      </c>
      <c r="J176" s="95" t="s">
        <v>1621</v>
      </c>
    </row>
    <row r="177" spans="1:10" ht="19.5">
      <c r="A177" s="3">
        <v>2902</v>
      </c>
      <c r="B177" s="12" t="s">
        <v>881</v>
      </c>
      <c r="C177" s="20">
        <v>290</v>
      </c>
      <c r="D177" s="48" t="s">
        <v>593</v>
      </c>
      <c r="E177" s="20"/>
      <c r="F177" s="5"/>
      <c r="G177" s="35">
        <f>C177*$D$1*(100-$G$1)/100</f>
        <v>8914.00318</v>
      </c>
      <c r="H177" s="44">
        <f>G177*F177</f>
        <v>0</v>
      </c>
      <c r="I177" s="72">
        <v>41016</v>
      </c>
      <c r="J177" s="95" t="s">
        <v>1621</v>
      </c>
    </row>
    <row r="178" spans="1:10" ht="19.5">
      <c r="A178" s="3" t="s">
        <v>350</v>
      </c>
      <c r="B178" s="12" t="s">
        <v>352</v>
      </c>
      <c r="C178" s="20">
        <v>199</v>
      </c>
      <c r="D178" s="48" t="s">
        <v>593</v>
      </c>
      <c r="E178" s="20"/>
      <c r="F178" s="5"/>
      <c r="G178" s="35">
        <f>C178*$D$1*(100-$G$1)/100</f>
        <v>6116.850458</v>
      </c>
      <c r="H178" s="44">
        <f>G178*F178</f>
        <v>0</v>
      </c>
      <c r="I178" s="72">
        <v>41016</v>
      </c>
      <c r="J178" s="95" t="s">
        <v>1621</v>
      </c>
    </row>
    <row r="179" spans="1:10" ht="19.5">
      <c r="A179" s="3" t="s">
        <v>351</v>
      </c>
      <c r="B179" s="12" t="s">
        <v>353</v>
      </c>
      <c r="C179" s="20">
        <v>310</v>
      </c>
      <c r="D179" s="48" t="s">
        <v>593</v>
      </c>
      <c r="E179" s="20"/>
      <c r="F179" s="5"/>
      <c r="G179" s="35">
        <f>C179*$D$1*(100-$G$1)/100</f>
        <v>9528.76202</v>
      </c>
      <c r="H179" s="44">
        <f>G179*F179</f>
        <v>0</v>
      </c>
      <c r="I179" s="72">
        <v>41016</v>
      </c>
      <c r="J179" s="95" t="s">
        <v>1621</v>
      </c>
    </row>
    <row r="180" spans="1:10" ht="12.75">
      <c r="A180" s="168" t="s">
        <v>882</v>
      </c>
      <c r="B180" s="169"/>
      <c r="C180" s="169"/>
      <c r="D180" s="169"/>
      <c r="E180" s="25"/>
      <c r="F180" s="5"/>
      <c r="G180" s="35"/>
      <c r="H180" s="44"/>
      <c r="I180" s="60"/>
      <c r="J180" s="95"/>
    </row>
    <row r="181" spans="1:10" ht="19.5">
      <c r="A181" s="3">
        <v>5700</v>
      </c>
      <c r="B181" s="12" t="s">
        <v>309</v>
      </c>
      <c r="C181" s="20">
        <v>199</v>
      </c>
      <c r="D181" s="48" t="s">
        <v>593</v>
      </c>
      <c r="E181" s="4"/>
      <c r="F181" s="5"/>
      <c r="G181" s="35">
        <f aca="true" t="shared" si="22" ref="G181:G186">C181*$D$1*(100-$G$1)/100</f>
        <v>6116.850458</v>
      </c>
      <c r="H181" s="44">
        <f aca="true" t="shared" si="23" ref="H181:H186">G181*F181</f>
        <v>0</v>
      </c>
      <c r="I181" s="60">
        <v>40701</v>
      </c>
      <c r="J181" s="95" t="s">
        <v>1259</v>
      </c>
    </row>
    <row r="182" spans="1:10" ht="25.5">
      <c r="A182" s="3">
        <v>5731</v>
      </c>
      <c r="B182" s="12" t="s">
        <v>414</v>
      </c>
      <c r="C182" s="20">
        <v>133</v>
      </c>
      <c r="D182" s="48" t="s">
        <v>593</v>
      </c>
      <c r="E182" s="4"/>
      <c r="F182" s="5"/>
      <c r="G182" s="35">
        <f t="shared" si="22"/>
        <v>4088.1462860000006</v>
      </c>
      <c r="H182" s="44">
        <f t="shared" si="23"/>
        <v>0</v>
      </c>
      <c r="I182" s="60">
        <v>41206</v>
      </c>
      <c r="J182" s="95" t="s">
        <v>1788</v>
      </c>
    </row>
    <row r="183" spans="1:10" ht="25.5">
      <c r="A183" s="3">
        <v>5732</v>
      </c>
      <c r="B183" s="12" t="s">
        <v>415</v>
      </c>
      <c r="C183" s="20">
        <v>150</v>
      </c>
      <c r="D183" s="48" t="s">
        <v>593</v>
      </c>
      <c r="E183" s="4"/>
      <c r="F183" s="5"/>
      <c r="G183" s="35">
        <f t="shared" si="22"/>
        <v>4610.6913</v>
      </c>
      <c r="H183" s="44">
        <f t="shared" si="23"/>
        <v>0</v>
      </c>
      <c r="I183" s="60">
        <v>41206</v>
      </c>
      <c r="J183" s="95" t="s">
        <v>1788</v>
      </c>
    </row>
    <row r="184" spans="1:10" ht="24.75">
      <c r="A184" s="3">
        <v>5772</v>
      </c>
      <c r="B184" s="12" t="s">
        <v>1785</v>
      </c>
      <c r="C184" s="20">
        <v>169</v>
      </c>
      <c r="D184" s="48" t="s">
        <v>593</v>
      </c>
      <c r="E184" s="120" t="s">
        <v>305</v>
      </c>
      <c r="F184" s="5"/>
      <c r="G184" s="35">
        <f t="shared" si="22"/>
        <v>5194.712198</v>
      </c>
      <c r="H184" s="44">
        <f t="shared" si="23"/>
        <v>0</v>
      </c>
      <c r="I184" s="60">
        <v>41206</v>
      </c>
      <c r="J184" s="95" t="s">
        <v>1788</v>
      </c>
    </row>
    <row r="185" spans="1:10" ht="24.75">
      <c r="A185" s="3">
        <v>5776</v>
      </c>
      <c r="B185" s="12" t="s">
        <v>1784</v>
      </c>
      <c r="C185" s="20">
        <v>200</v>
      </c>
      <c r="D185" s="48" t="s">
        <v>593</v>
      </c>
      <c r="E185" s="120" t="s">
        <v>305</v>
      </c>
      <c r="F185" s="5"/>
      <c r="G185" s="35">
        <f t="shared" si="22"/>
        <v>6147.5884</v>
      </c>
      <c r="H185" s="44">
        <f t="shared" si="23"/>
        <v>0</v>
      </c>
      <c r="I185" s="60">
        <v>41206</v>
      </c>
      <c r="J185" s="95" t="s">
        <v>1788</v>
      </c>
    </row>
    <row r="186" spans="1:10" ht="24.75">
      <c r="A186" s="3">
        <v>5781</v>
      </c>
      <c r="B186" s="12" t="s">
        <v>1175</v>
      </c>
      <c r="C186" s="20">
        <v>248</v>
      </c>
      <c r="D186" s="48" t="s">
        <v>593</v>
      </c>
      <c r="E186" s="46"/>
      <c r="F186" s="5"/>
      <c r="G186" s="35">
        <f t="shared" si="22"/>
        <v>7623.009616</v>
      </c>
      <c r="H186" s="44">
        <f t="shared" si="23"/>
        <v>0</v>
      </c>
      <c r="I186" s="60">
        <v>41206</v>
      </c>
      <c r="J186" s="95" t="s">
        <v>1788</v>
      </c>
    </row>
    <row r="187" spans="1:10" ht="12.75">
      <c r="A187" s="168" t="s">
        <v>986</v>
      </c>
      <c r="B187" s="169"/>
      <c r="C187" s="169"/>
      <c r="D187" s="169"/>
      <c r="E187" s="40"/>
      <c r="F187" s="5"/>
      <c r="G187" s="35"/>
      <c r="H187" s="44"/>
      <c r="I187" s="60"/>
      <c r="J187" s="95"/>
    </row>
    <row r="188" spans="1:10" ht="19.5">
      <c r="A188" s="7">
        <v>4000</v>
      </c>
      <c r="B188" s="12" t="s">
        <v>554</v>
      </c>
      <c r="C188" s="20">
        <v>105</v>
      </c>
      <c r="D188" s="48" t="s">
        <v>593</v>
      </c>
      <c r="E188" s="46"/>
      <c r="F188" s="5"/>
      <c r="G188" s="35">
        <f aca="true" t="shared" si="24" ref="G188:G205">C188*$D$1*(100-$G$1)/100</f>
        <v>3227.48391</v>
      </c>
      <c r="H188" s="44">
        <f aca="true" t="shared" si="25" ref="H188:H195">G188*F188</f>
        <v>0</v>
      </c>
      <c r="I188" s="72">
        <v>40954</v>
      </c>
      <c r="J188" s="95" t="s">
        <v>1622</v>
      </c>
    </row>
    <row r="189" spans="1:10" ht="19.5">
      <c r="A189" s="7">
        <v>5010</v>
      </c>
      <c r="B189" s="12" t="s">
        <v>559</v>
      </c>
      <c r="C189" s="20">
        <v>180</v>
      </c>
      <c r="D189" s="48" t="s">
        <v>593</v>
      </c>
      <c r="E189" s="46"/>
      <c r="F189" s="5"/>
      <c r="G189" s="35">
        <f t="shared" si="24"/>
        <v>5532.82956</v>
      </c>
      <c r="H189" s="44">
        <f t="shared" si="25"/>
        <v>0</v>
      </c>
      <c r="I189" s="72">
        <v>40954</v>
      </c>
      <c r="J189" s="95" t="s">
        <v>1623</v>
      </c>
    </row>
    <row r="190" spans="1:10" ht="19.5">
      <c r="A190" s="2">
        <v>5020</v>
      </c>
      <c r="B190" s="12" t="s">
        <v>23</v>
      </c>
      <c r="C190" s="20">
        <v>490</v>
      </c>
      <c r="D190" s="48" t="s">
        <v>593</v>
      </c>
      <c r="E190" s="4"/>
      <c r="F190" s="5"/>
      <c r="G190" s="35">
        <f>C190*$D$1*(100-$G$1)/100</f>
        <v>15061.59158</v>
      </c>
      <c r="H190" s="44">
        <f>G190*F190</f>
        <v>0</v>
      </c>
      <c r="I190" s="72">
        <v>40954</v>
      </c>
      <c r="J190" s="95" t="s">
        <v>1623</v>
      </c>
    </row>
    <row r="191" spans="1:10" ht="19.5">
      <c r="A191" s="7">
        <v>5601</v>
      </c>
      <c r="B191" s="12" t="s">
        <v>555</v>
      </c>
      <c r="C191" s="20">
        <v>150</v>
      </c>
      <c r="D191" s="48" t="s">
        <v>593</v>
      </c>
      <c r="E191" s="46"/>
      <c r="F191" s="5"/>
      <c r="G191" s="35">
        <f t="shared" si="24"/>
        <v>4610.6913</v>
      </c>
      <c r="H191" s="44">
        <f t="shared" si="25"/>
        <v>0</v>
      </c>
      <c r="I191" s="72">
        <v>40954</v>
      </c>
      <c r="J191" s="95" t="s">
        <v>1624</v>
      </c>
    </row>
    <row r="192" spans="1:10" ht="19.5">
      <c r="A192" s="7">
        <v>5602</v>
      </c>
      <c r="B192" s="12" t="s">
        <v>556</v>
      </c>
      <c r="C192" s="20">
        <v>250</v>
      </c>
      <c r="D192" s="48" t="s">
        <v>593</v>
      </c>
      <c r="E192" s="4"/>
      <c r="F192" s="5"/>
      <c r="G192" s="35">
        <f t="shared" si="24"/>
        <v>7684.485500000001</v>
      </c>
      <c r="H192" s="44">
        <f t="shared" si="25"/>
        <v>0</v>
      </c>
      <c r="I192" s="72">
        <v>40954</v>
      </c>
      <c r="J192" s="95" t="s">
        <v>1624</v>
      </c>
    </row>
    <row r="193" spans="1:10" ht="19.5">
      <c r="A193" s="7" t="s">
        <v>557</v>
      </c>
      <c r="B193" s="12" t="s">
        <v>21</v>
      </c>
      <c r="C193" s="20">
        <v>27</v>
      </c>
      <c r="D193" s="48" t="s">
        <v>593</v>
      </c>
      <c r="E193" s="4"/>
      <c r="F193" s="5"/>
      <c r="G193" s="35">
        <f t="shared" si="24"/>
        <v>829.924434</v>
      </c>
      <c r="H193" s="44">
        <f t="shared" si="25"/>
        <v>0</v>
      </c>
      <c r="I193" s="60"/>
      <c r="J193" s="95"/>
    </row>
    <row r="194" spans="1:10" ht="19.5">
      <c r="A194" s="7">
        <v>5603</v>
      </c>
      <c r="B194" s="12" t="s">
        <v>556</v>
      </c>
      <c r="C194" s="20">
        <v>320</v>
      </c>
      <c r="D194" s="48" t="s">
        <v>593</v>
      </c>
      <c r="E194" s="4"/>
      <c r="F194" s="5"/>
      <c r="G194" s="35">
        <f t="shared" si="24"/>
        <v>9836.141440000001</v>
      </c>
      <c r="H194" s="44">
        <f t="shared" si="25"/>
        <v>0</v>
      </c>
      <c r="I194" s="72">
        <v>40954</v>
      </c>
      <c r="J194" s="95" t="s">
        <v>1624</v>
      </c>
    </row>
    <row r="195" spans="1:10" ht="19.5">
      <c r="A195" s="7" t="s">
        <v>558</v>
      </c>
      <c r="B195" s="12" t="s">
        <v>22</v>
      </c>
      <c r="C195" s="20">
        <v>37</v>
      </c>
      <c r="D195" s="48" t="s">
        <v>593</v>
      </c>
      <c r="E195" s="4"/>
      <c r="F195" s="5"/>
      <c r="G195" s="35">
        <f t="shared" si="24"/>
        <v>1137.303854</v>
      </c>
      <c r="H195" s="44">
        <f t="shared" si="25"/>
        <v>0</v>
      </c>
      <c r="I195" s="60"/>
      <c r="J195" s="95"/>
    </row>
    <row r="196" spans="1:10" ht="33">
      <c r="A196" s="2">
        <v>5600</v>
      </c>
      <c r="B196" s="12" t="s">
        <v>33</v>
      </c>
      <c r="C196" s="22">
        <v>465</v>
      </c>
      <c r="D196" s="48" t="s">
        <v>593</v>
      </c>
      <c r="E196" s="86"/>
      <c r="F196" s="5"/>
      <c r="G196" s="35">
        <f t="shared" si="24"/>
        <v>14293.143030000001</v>
      </c>
      <c r="H196" s="44">
        <f>G196*F196</f>
        <v>0</v>
      </c>
      <c r="I196" s="72">
        <v>40932</v>
      </c>
      <c r="J196" s="95" t="s">
        <v>1625</v>
      </c>
    </row>
    <row r="197" spans="1:10" ht="33">
      <c r="A197" s="2">
        <v>5610</v>
      </c>
      <c r="B197" s="12" t="s">
        <v>34</v>
      </c>
      <c r="C197" s="22">
        <v>660</v>
      </c>
      <c r="D197" s="48" t="s">
        <v>593</v>
      </c>
      <c r="E197" s="86"/>
      <c r="F197" s="5"/>
      <c r="G197" s="35">
        <f t="shared" si="24"/>
        <v>20287.04172</v>
      </c>
      <c r="H197" s="44">
        <f>G197*F197</f>
        <v>0</v>
      </c>
      <c r="I197" s="72">
        <v>40932</v>
      </c>
      <c r="J197" s="95" t="s">
        <v>1625</v>
      </c>
    </row>
    <row r="198" spans="1:10" ht="41.25">
      <c r="A198" s="2">
        <v>5620</v>
      </c>
      <c r="B198" s="12" t="s">
        <v>35</v>
      </c>
      <c r="C198" s="22">
        <v>1210</v>
      </c>
      <c r="D198" s="48" t="s">
        <v>593</v>
      </c>
      <c r="E198" s="69"/>
      <c r="F198" s="5"/>
      <c r="G198" s="35">
        <f t="shared" si="24"/>
        <v>37192.90982</v>
      </c>
      <c r="H198" s="44">
        <f>G198*F198</f>
        <v>0</v>
      </c>
      <c r="I198" s="72">
        <v>40932</v>
      </c>
      <c r="J198" s="95" t="s">
        <v>1625</v>
      </c>
    </row>
    <row r="199" spans="1:10" ht="41.25">
      <c r="A199" s="2">
        <v>5630</v>
      </c>
      <c r="B199" s="12" t="s">
        <v>36</v>
      </c>
      <c r="C199" s="22">
        <v>1490</v>
      </c>
      <c r="D199" s="48" t="s">
        <v>593</v>
      </c>
      <c r="E199" s="69"/>
      <c r="F199" s="5"/>
      <c r="G199" s="35">
        <f t="shared" si="24"/>
        <v>45799.53358</v>
      </c>
      <c r="H199" s="44">
        <f>G199*F199</f>
        <v>0</v>
      </c>
      <c r="I199" s="72">
        <v>40932</v>
      </c>
      <c r="J199" s="95" t="s">
        <v>1625</v>
      </c>
    </row>
    <row r="200" spans="1:10" ht="51">
      <c r="A200" s="39">
        <v>5611</v>
      </c>
      <c r="B200" s="12" t="s">
        <v>987</v>
      </c>
      <c r="C200" s="22">
        <v>520</v>
      </c>
      <c r="D200" s="48" t="s">
        <v>593</v>
      </c>
      <c r="E200" s="7"/>
      <c r="F200" s="5"/>
      <c r="G200" s="35">
        <f t="shared" si="24"/>
        <v>15983.72984</v>
      </c>
      <c r="H200" s="44">
        <f aca="true" t="shared" si="26" ref="H200:H205">G200*F200</f>
        <v>0</v>
      </c>
      <c r="I200" s="60">
        <v>40737</v>
      </c>
      <c r="J200" s="95" t="s">
        <v>1261</v>
      </c>
    </row>
    <row r="201" spans="1:10" ht="51">
      <c r="A201" s="39">
        <v>5612</v>
      </c>
      <c r="B201" s="12" t="s">
        <v>988</v>
      </c>
      <c r="C201" s="22">
        <v>560</v>
      </c>
      <c r="D201" s="48" t="s">
        <v>593</v>
      </c>
      <c r="E201" s="7"/>
      <c r="F201" s="5"/>
      <c r="G201" s="35">
        <f t="shared" si="24"/>
        <v>17213.24752</v>
      </c>
      <c r="H201" s="44">
        <f t="shared" si="26"/>
        <v>0</v>
      </c>
      <c r="I201" s="60">
        <v>40737</v>
      </c>
      <c r="J201" s="95" t="s">
        <v>1261</v>
      </c>
    </row>
    <row r="202" spans="1:10" ht="19.5">
      <c r="A202" s="7">
        <v>6000</v>
      </c>
      <c r="B202" s="12" t="s">
        <v>561</v>
      </c>
      <c r="C202" s="22">
        <v>300</v>
      </c>
      <c r="D202" s="48" t="s">
        <v>593</v>
      </c>
      <c r="E202" s="46"/>
      <c r="F202" s="5"/>
      <c r="G202" s="35">
        <f t="shared" si="24"/>
        <v>9221.3826</v>
      </c>
      <c r="H202" s="44">
        <f t="shared" si="26"/>
        <v>0</v>
      </c>
      <c r="I202" s="60">
        <v>40379</v>
      </c>
      <c r="J202" s="95" t="s">
        <v>711</v>
      </c>
    </row>
    <row r="203" spans="1:10" ht="24.75">
      <c r="A203" s="7">
        <v>6010</v>
      </c>
      <c r="B203" s="12" t="s">
        <v>560</v>
      </c>
      <c r="C203" s="22">
        <v>355</v>
      </c>
      <c r="D203" s="48" t="s">
        <v>593</v>
      </c>
      <c r="E203" s="46"/>
      <c r="F203" s="5"/>
      <c r="G203" s="35">
        <f t="shared" si="24"/>
        <v>10911.969409999998</v>
      </c>
      <c r="H203" s="44">
        <f t="shared" si="26"/>
        <v>0</v>
      </c>
      <c r="I203" s="72">
        <v>41170</v>
      </c>
      <c r="J203" s="95" t="s">
        <v>1759</v>
      </c>
    </row>
    <row r="204" spans="1:10" ht="24.75">
      <c r="A204" s="7">
        <v>6020</v>
      </c>
      <c r="B204" s="12" t="s">
        <v>397</v>
      </c>
      <c r="C204" s="22">
        <v>435</v>
      </c>
      <c r="D204" s="48" t="s">
        <v>593</v>
      </c>
      <c r="E204" s="69"/>
      <c r="F204" s="5"/>
      <c r="G204" s="35">
        <f>C204*$D$1*(100-$G$1)/100</f>
        <v>13371.004770000001</v>
      </c>
      <c r="H204" s="44">
        <f>G204*F204</f>
        <v>0</v>
      </c>
      <c r="I204" s="72">
        <v>41170</v>
      </c>
      <c r="J204" s="95" t="s">
        <v>1759</v>
      </c>
    </row>
    <row r="205" spans="1:10" ht="19.5">
      <c r="A205" s="7" t="s">
        <v>398</v>
      </c>
      <c r="B205" s="12" t="s">
        <v>20</v>
      </c>
      <c r="C205" s="22">
        <v>35</v>
      </c>
      <c r="D205" s="48" t="s">
        <v>593</v>
      </c>
      <c r="E205" s="69"/>
      <c r="F205" s="5"/>
      <c r="G205" s="35">
        <f t="shared" si="24"/>
        <v>1075.82797</v>
      </c>
      <c r="H205" s="35">
        <f t="shared" si="26"/>
        <v>0</v>
      </c>
      <c r="I205" s="60"/>
      <c r="J205" s="95"/>
    </row>
    <row r="206" spans="1:10" ht="27" customHeight="1">
      <c r="A206" s="7">
        <v>6021</v>
      </c>
      <c r="B206" s="12" t="s">
        <v>1268</v>
      </c>
      <c r="C206" s="22">
        <v>330</v>
      </c>
      <c r="D206" s="48" t="s">
        <v>593</v>
      </c>
      <c r="E206" s="86"/>
      <c r="F206" s="5"/>
      <c r="G206" s="35">
        <f>C206*$D$1*(100-$G$1)/100</f>
        <v>10143.52086</v>
      </c>
      <c r="H206" s="35">
        <f>G206*F206</f>
        <v>0</v>
      </c>
      <c r="I206" s="72">
        <v>40745</v>
      </c>
      <c r="J206" s="95" t="s">
        <v>1405</v>
      </c>
    </row>
    <row r="207" spans="1:10" ht="12.75">
      <c r="A207" s="184" t="s">
        <v>1269</v>
      </c>
      <c r="B207" s="184"/>
      <c r="C207" s="184"/>
      <c r="D207" s="184"/>
      <c r="E207" s="1"/>
      <c r="F207" s="1"/>
      <c r="G207" s="1"/>
      <c r="H207" s="1"/>
      <c r="I207" s="60"/>
      <c r="J207" s="95"/>
    </row>
    <row r="208" spans="1:10" ht="12.75">
      <c r="A208" s="73">
        <v>5611058</v>
      </c>
      <c r="B208" s="12" t="s">
        <v>1270</v>
      </c>
      <c r="C208" s="22">
        <v>30</v>
      </c>
      <c r="D208" s="73"/>
      <c r="E208" s="86"/>
      <c r="F208" s="1"/>
      <c r="G208" s="35">
        <f>C208*$D$1*(100-$G$1)/100</f>
        <v>922.1382600000001</v>
      </c>
      <c r="H208" s="35">
        <f>G208*F208</f>
        <v>0</v>
      </c>
      <c r="I208" s="60"/>
      <c r="J208" s="95"/>
    </row>
    <row r="209" spans="1:10" ht="12.75">
      <c r="A209" s="73">
        <v>6021048</v>
      </c>
      <c r="B209" s="12" t="s">
        <v>1271</v>
      </c>
      <c r="C209" s="22">
        <v>35</v>
      </c>
      <c r="D209" s="73"/>
      <c r="E209" s="86"/>
      <c r="F209" s="1"/>
      <c r="G209" s="35">
        <f>C209*$D$1*(100-$G$1)/100</f>
        <v>1075.82797</v>
      </c>
      <c r="H209" s="35">
        <f>G209*F209</f>
        <v>0</v>
      </c>
      <c r="I209" s="60"/>
      <c r="J209" s="95"/>
    </row>
    <row r="210" spans="1:10" ht="12.75">
      <c r="A210" s="184" t="s">
        <v>521</v>
      </c>
      <c r="B210" s="184"/>
      <c r="C210" s="184"/>
      <c r="D210" s="184"/>
      <c r="E210" s="1"/>
      <c r="F210" s="1"/>
      <c r="G210" s="1"/>
      <c r="H210" s="1"/>
      <c r="I210" s="60"/>
      <c r="J210" s="95"/>
    </row>
    <row r="211" spans="1:10" ht="19.5">
      <c r="A211" s="7">
        <v>5500</v>
      </c>
      <c r="B211" s="12" t="s">
        <v>525</v>
      </c>
      <c r="C211" s="20">
        <v>182</v>
      </c>
      <c r="D211" s="48" t="s">
        <v>593</v>
      </c>
      <c r="E211" s="69"/>
      <c r="F211" s="1"/>
      <c r="G211" s="35">
        <f>C211*$D$1*(100-$G$1)/100</f>
        <v>5594.3054440000005</v>
      </c>
      <c r="H211" s="35">
        <f>G211*F211</f>
        <v>0</v>
      </c>
      <c r="I211" s="60">
        <v>40575</v>
      </c>
      <c r="J211" s="95" t="s">
        <v>1191</v>
      </c>
    </row>
    <row r="212" spans="1:10" ht="19.5">
      <c r="A212" s="7">
        <v>5510</v>
      </c>
      <c r="B212" s="12" t="s">
        <v>524</v>
      </c>
      <c r="C212" s="20">
        <v>325</v>
      </c>
      <c r="D212" s="48" t="s">
        <v>593</v>
      </c>
      <c r="E212" s="69"/>
      <c r="F212" s="1"/>
      <c r="G212" s="35">
        <f>C212*$D$1*(100-$G$1)/100</f>
        <v>9989.83115</v>
      </c>
      <c r="H212" s="35">
        <f>G212*F212</f>
        <v>0</v>
      </c>
      <c r="I212" s="60">
        <v>40575</v>
      </c>
      <c r="J212" s="95" t="s">
        <v>1191</v>
      </c>
    </row>
    <row r="213" spans="1:10" ht="19.5">
      <c r="A213" s="7">
        <v>5520</v>
      </c>
      <c r="B213" s="12" t="s">
        <v>523</v>
      </c>
      <c r="C213" s="20">
        <v>465</v>
      </c>
      <c r="D213" s="48" t="s">
        <v>593</v>
      </c>
      <c r="E213" s="69"/>
      <c r="F213" s="1"/>
      <c r="G213" s="35">
        <f>C213*$D$1*(100-$G$1)/100</f>
        <v>14293.143030000001</v>
      </c>
      <c r="H213" s="35">
        <f>G213*F213</f>
        <v>0</v>
      </c>
      <c r="I213" s="60">
        <v>40575</v>
      </c>
      <c r="J213" s="95" t="s">
        <v>1191</v>
      </c>
    </row>
    <row r="214" spans="1:10" ht="19.5">
      <c r="A214" s="7">
        <v>5530</v>
      </c>
      <c r="B214" s="12" t="s">
        <v>522</v>
      </c>
      <c r="C214" s="20">
        <v>560</v>
      </c>
      <c r="D214" s="48" t="s">
        <v>593</v>
      </c>
      <c r="E214" s="69"/>
      <c r="F214" s="1"/>
      <c r="G214" s="35">
        <f>C214*$D$1*(100-$G$1)/100</f>
        <v>17213.24752</v>
      </c>
      <c r="H214" s="35">
        <f>G214*F214</f>
        <v>0</v>
      </c>
      <c r="I214" s="60">
        <v>40575</v>
      </c>
      <c r="J214" s="95" t="s">
        <v>1191</v>
      </c>
    </row>
    <row r="215" spans="1:10" ht="12.75">
      <c r="A215" s="168" t="s">
        <v>883</v>
      </c>
      <c r="B215" s="169"/>
      <c r="C215" s="169"/>
      <c r="D215" s="169"/>
      <c r="E215" s="25"/>
      <c r="F215" s="5"/>
      <c r="G215" s="35"/>
      <c r="H215" s="44"/>
      <c r="I215" s="60"/>
      <c r="J215" s="95"/>
    </row>
    <row r="216" spans="1:10" ht="19.5">
      <c r="A216" s="8" t="s">
        <v>884</v>
      </c>
      <c r="B216" s="12" t="s">
        <v>885</v>
      </c>
      <c r="C216" s="20">
        <v>28.8</v>
      </c>
      <c r="D216" s="48" t="s">
        <v>593</v>
      </c>
      <c r="E216" s="7"/>
      <c r="F216" s="5"/>
      <c r="G216" s="35">
        <f aca="true" t="shared" si="27" ref="G216:G237">C216*$D$1*(100-$G$1)/100</f>
        <v>885.2527296000001</v>
      </c>
      <c r="H216" s="44">
        <f aca="true" t="shared" si="28" ref="H216:H237">G216*F216</f>
        <v>0</v>
      </c>
      <c r="I216" s="72">
        <v>40879</v>
      </c>
      <c r="J216" s="95" t="s">
        <v>1771</v>
      </c>
    </row>
    <row r="217" spans="1:10" ht="19.5">
      <c r="A217" s="8" t="s">
        <v>886</v>
      </c>
      <c r="B217" s="12" t="s">
        <v>887</v>
      </c>
      <c r="C217" s="20">
        <v>32</v>
      </c>
      <c r="D217" s="48" t="s">
        <v>593</v>
      </c>
      <c r="E217" s="7"/>
      <c r="F217" s="5"/>
      <c r="G217" s="35">
        <f t="shared" si="27"/>
        <v>983.6141440000001</v>
      </c>
      <c r="H217" s="44">
        <f t="shared" si="28"/>
        <v>0</v>
      </c>
      <c r="I217" s="72">
        <v>40879</v>
      </c>
      <c r="J217" s="95" t="s">
        <v>1771</v>
      </c>
    </row>
    <row r="218" spans="1:10" ht="19.5">
      <c r="A218" s="8" t="s">
        <v>888</v>
      </c>
      <c r="B218" s="12" t="s">
        <v>984</v>
      </c>
      <c r="C218" s="20">
        <v>48</v>
      </c>
      <c r="D218" s="48" t="s">
        <v>593</v>
      </c>
      <c r="E218" s="7"/>
      <c r="F218" s="5"/>
      <c r="G218" s="35">
        <f t="shared" si="27"/>
        <v>1475.4212159999997</v>
      </c>
      <c r="H218" s="44">
        <f t="shared" si="28"/>
        <v>0</v>
      </c>
      <c r="I218" s="72">
        <v>40879</v>
      </c>
      <c r="J218" s="95" t="s">
        <v>1771</v>
      </c>
    </row>
    <row r="219" spans="1:10" ht="19.5">
      <c r="A219" s="8" t="s">
        <v>889</v>
      </c>
      <c r="B219" s="12" t="s">
        <v>890</v>
      </c>
      <c r="C219" s="20">
        <v>48.5</v>
      </c>
      <c r="D219" s="48" t="s">
        <v>593</v>
      </c>
      <c r="E219" s="7"/>
      <c r="F219" s="5"/>
      <c r="G219" s="35">
        <f t="shared" si="27"/>
        <v>1490.790187</v>
      </c>
      <c r="H219" s="44">
        <f t="shared" si="28"/>
        <v>0</v>
      </c>
      <c r="I219" s="72">
        <v>40879</v>
      </c>
      <c r="J219" s="95" t="s">
        <v>1771</v>
      </c>
    </row>
    <row r="220" spans="1:10" ht="19.5">
      <c r="A220" s="8" t="s">
        <v>891</v>
      </c>
      <c r="B220" s="12" t="s">
        <v>892</v>
      </c>
      <c r="C220" s="20">
        <v>52.5</v>
      </c>
      <c r="D220" s="48" t="s">
        <v>593</v>
      </c>
      <c r="E220" s="7"/>
      <c r="F220" s="5"/>
      <c r="G220" s="35">
        <f t="shared" si="27"/>
        <v>1613.741955</v>
      </c>
      <c r="H220" s="44">
        <f t="shared" si="28"/>
        <v>0</v>
      </c>
      <c r="I220" s="72">
        <v>40879</v>
      </c>
      <c r="J220" s="95" t="s">
        <v>1771</v>
      </c>
    </row>
    <row r="221" spans="1:10" ht="19.5">
      <c r="A221" s="8" t="s">
        <v>1019</v>
      </c>
      <c r="B221" s="12" t="s">
        <v>1018</v>
      </c>
      <c r="C221" s="20">
        <v>54.7</v>
      </c>
      <c r="D221" s="48" t="s">
        <v>593</v>
      </c>
      <c r="E221" s="7"/>
      <c r="F221" s="5"/>
      <c r="G221" s="35">
        <f t="shared" si="27"/>
        <v>1681.3654274</v>
      </c>
      <c r="H221" s="44">
        <f t="shared" si="28"/>
        <v>0</v>
      </c>
      <c r="I221" s="72">
        <v>40879</v>
      </c>
      <c r="J221" s="95" t="s">
        <v>1771</v>
      </c>
    </row>
    <row r="222" spans="1:10" ht="19.5">
      <c r="A222" s="8" t="s">
        <v>259</v>
      </c>
      <c r="B222" s="12" t="s">
        <v>264</v>
      </c>
      <c r="C222" s="20">
        <v>32</v>
      </c>
      <c r="D222" s="48" t="s">
        <v>593</v>
      </c>
      <c r="E222" s="7"/>
      <c r="F222" s="5"/>
      <c r="G222" s="35">
        <f t="shared" si="27"/>
        <v>983.6141440000001</v>
      </c>
      <c r="H222" s="44">
        <f t="shared" si="28"/>
        <v>0</v>
      </c>
      <c r="I222" s="72">
        <v>40879</v>
      </c>
      <c r="J222" s="95" t="s">
        <v>1771</v>
      </c>
    </row>
    <row r="223" spans="1:10" ht="19.5">
      <c r="A223" s="8" t="s">
        <v>260</v>
      </c>
      <c r="B223" s="12" t="s">
        <v>265</v>
      </c>
      <c r="C223" s="20">
        <v>35</v>
      </c>
      <c r="D223" s="48" t="s">
        <v>593</v>
      </c>
      <c r="E223" s="7"/>
      <c r="F223" s="5"/>
      <c r="G223" s="35">
        <f t="shared" si="27"/>
        <v>1075.82797</v>
      </c>
      <c r="H223" s="44">
        <f t="shared" si="28"/>
        <v>0</v>
      </c>
      <c r="I223" s="72">
        <v>40879</v>
      </c>
      <c r="J223" s="95" t="s">
        <v>1771</v>
      </c>
    </row>
    <row r="224" spans="1:10" ht="19.5">
      <c r="A224" s="8" t="s">
        <v>261</v>
      </c>
      <c r="B224" s="12" t="s">
        <v>985</v>
      </c>
      <c r="C224" s="20">
        <v>50.5</v>
      </c>
      <c r="D224" s="48" t="s">
        <v>593</v>
      </c>
      <c r="E224" s="7"/>
      <c r="F224" s="5"/>
      <c r="G224" s="35">
        <f t="shared" si="27"/>
        <v>1552.266071</v>
      </c>
      <c r="H224" s="44">
        <f t="shared" si="28"/>
        <v>0</v>
      </c>
      <c r="I224" s="72">
        <v>40879</v>
      </c>
      <c r="J224" s="95" t="s">
        <v>1771</v>
      </c>
    </row>
    <row r="225" spans="1:10" ht="19.5">
      <c r="A225" s="8" t="s">
        <v>262</v>
      </c>
      <c r="B225" s="12" t="s">
        <v>266</v>
      </c>
      <c r="C225" s="20">
        <v>51.5</v>
      </c>
      <c r="D225" s="48" t="s">
        <v>593</v>
      </c>
      <c r="E225" s="7"/>
      <c r="F225" s="5"/>
      <c r="G225" s="35">
        <f t="shared" si="27"/>
        <v>1583.004013</v>
      </c>
      <c r="H225" s="44">
        <f t="shared" si="28"/>
        <v>0</v>
      </c>
      <c r="I225" s="72">
        <v>40879</v>
      </c>
      <c r="J225" s="95" t="s">
        <v>1771</v>
      </c>
    </row>
    <row r="226" spans="1:10" ht="19.5">
      <c r="A226" s="8" t="s">
        <v>263</v>
      </c>
      <c r="B226" s="12" t="s">
        <v>1003</v>
      </c>
      <c r="C226" s="20">
        <v>55.5</v>
      </c>
      <c r="D226" s="48" t="s">
        <v>593</v>
      </c>
      <c r="E226" s="7"/>
      <c r="F226" s="5"/>
      <c r="G226" s="35">
        <f t="shared" si="27"/>
        <v>1705.9557810000001</v>
      </c>
      <c r="H226" s="44">
        <f t="shared" si="28"/>
        <v>0</v>
      </c>
      <c r="I226" s="72">
        <v>40879</v>
      </c>
      <c r="J226" s="95" t="s">
        <v>1771</v>
      </c>
    </row>
    <row r="227" spans="1:10" ht="19.5">
      <c r="A227" s="8" t="s">
        <v>1020</v>
      </c>
      <c r="B227" s="12" t="s">
        <v>1021</v>
      </c>
      <c r="C227" s="20">
        <v>57.7</v>
      </c>
      <c r="D227" s="48" t="s">
        <v>593</v>
      </c>
      <c r="E227" s="7"/>
      <c r="F227" s="5"/>
      <c r="G227" s="35">
        <f t="shared" si="27"/>
        <v>1773.5792534000002</v>
      </c>
      <c r="H227" s="44">
        <f t="shared" si="28"/>
        <v>0</v>
      </c>
      <c r="I227" s="72">
        <v>40879</v>
      </c>
      <c r="J227" s="95" t="s">
        <v>1771</v>
      </c>
    </row>
    <row r="228" spans="1:10" ht="19.5">
      <c r="A228" s="8" t="s">
        <v>267</v>
      </c>
      <c r="B228" s="12" t="s">
        <v>271</v>
      </c>
      <c r="C228" s="20">
        <v>49</v>
      </c>
      <c r="D228" s="48" t="s">
        <v>593</v>
      </c>
      <c r="E228" s="6"/>
      <c r="F228" s="5"/>
      <c r="G228" s="35">
        <f t="shared" si="27"/>
        <v>1506.1591580000002</v>
      </c>
      <c r="H228" s="44">
        <f t="shared" si="28"/>
        <v>0</v>
      </c>
      <c r="I228" s="72">
        <v>41152</v>
      </c>
      <c r="J228" s="95" t="s">
        <v>1696</v>
      </c>
    </row>
    <row r="229" spans="1:10" ht="19.5">
      <c r="A229" s="8" t="s">
        <v>268</v>
      </c>
      <c r="B229" s="12" t="s">
        <v>272</v>
      </c>
      <c r="C229" s="20">
        <v>62.2</v>
      </c>
      <c r="D229" s="48" t="s">
        <v>593</v>
      </c>
      <c r="E229" s="6"/>
      <c r="F229" s="5"/>
      <c r="G229" s="35">
        <f t="shared" si="27"/>
        <v>1911.8999924</v>
      </c>
      <c r="H229" s="44">
        <f t="shared" si="28"/>
        <v>0</v>
      </c>
      <c r="I229" s="72">
        <v>41152</v>
      </c>
      <c r="J229" s="95" t="s">
        <v>1696</v>
      </c>
    </row>
    <row r="230" spans="1:10" ht="19.5">
      <c r="A230" s="8" t="s">
        <v>269</v>
      </c>
      <c r="B230" s="12" t="s">
        <v>273</v>
      </c>
      <c r="C230" s="20">
        <v>93</v>
      </c>
      <c r="D230" s="48" t="s">
        <v>593</v>
      </c>
      <c r="E230" s="6"/>
      <c r="F230" s="5"/>
      <c r="G230" s="35">
        <f t="shared" si="27"/>
        <v>2858.628606</v>
      </c>
      <c r="H230" s="44">
        <f t="shared" si="28"/>
        <v>0</v>
      </c>
      <c r="I230" s="72">
        <v>41152</v>
      </c>
      <c r="J230" s="95" t="s">
        <v>1696</v>
      </c>
    </row>
    <row r="231" spans="1:10" ht="19.5">
      <c r="A231" s="8" t="s">
        <v>270</v>
      </c>
      <c r="B231" s="12" t="s">
        <v>274</v>
      </c>
      <c r="C231" s="20">
        <v>143</v>
      </c>
      <c r="D231" s="48" t="s">
        <v>593</v>
      </c>
      <c r="E231" s="6"/>
      <c r="F231" s="5"/>
      <c r="G231" s="35">
        <f t="shared" si="27"/>
        <v>4395.525705999999</v>
      </c>
      <c r="H231" s="44">
        <f t="shared" si="28"/>
        <v>0</v>
      </c>
      <c r="I231" s="72">
        <v>41152</v>
      </c>
      <c r="J231" s="95" t="s">
        <v>1696</v>
      </c>
    </row>
    <row r="232" spans="1:10" ht="33">
      <c r="A232" s="8" t="s">
        <v>912</v>
      </c>
      <c r="B232" s="12" t="s">
        <v>914</v>
      </c>
      <c r="C232" s="20">
        <v>79</v>
      </c>
      <c r="D232" s="48" t="s">
        <v>593</v>
      </c>
      <c r="E232" s="6"/>
      <c r="F232" s="5"/>
      <c r="G232" s="35">
        <f t="shared" si="27"/>
        <v>2428.297418</v>
      </c>
      <c r="H232" s="44">
        <f t="shared" si="28"/>
        <v>0</v>
      </c>
      <c r="I232" s="72">
        <v>41152</v>
      </c>
      <c r="J232" s="95" t="s">
        <v>1697</v>
      </c>
    </row>
    <row r="233" spans="1:10" ht="19.5">
      <c r="A233" s="8" t="s">
        <v>277</v>
      </c>
      <c r="B233" s="12" t="s">
        <v>278</v>
      </c>
      <c r="C233" s="20">
        <v>107</v>
      </c>
      <c r="D233" s="48" t="s">
        <v>593</v>
      </c>
      <c r="E233" s="6"/>
      <c r="F233" s="5"/>
      <c r="G233" s="35">
        <f t="shared" si="27"/>
        <v>3288.9597940000003</v>
      </c>
      <c r="H233" s="44">
        <f t="shared" si="28"/>
        <v>0</v>
      </c>
      <c r="I233" s="72">
        <v>41152</v>
      </c>
      <c r="J233" s="95" t="s">
        <v>1697</v>
      </c>
    </row>
    <row r="234" spans="1:10" ht="33">
      <c r="A234" s="8" t="s">
        <v>913</v>
      </c>
      <c r="B234" s="12" t="s">
        <v>918</v>
      </c>
      <c r="C234" s="20">
        <v>107</v>
      </c>
      <c r="D234" s="48" t="s">
        <v>593</v>
      </c>
      <c r="E234" s="6"/>
      <c r="F234" s="5"/>
      <c r="G234" s="35">
        <f t="shared" si="27"/>
        <v>3288.9597940000003</v>
      </c>
      <c r="H234" s="44">
        <f t="shared" si="28"/>
        <v>0</v>
      </c>
      <c r="I234" s="72">
        <v>41152</v>
      </c>
      <c r="J234" s="95" t="s">
        <v>1697</v>
      </c>
    </row>
    <row r="235" spans="1:10" ht="19.5">
      <c r="A235" s="8" t="s">
        <v>279</v>
      </c>
      <c r="B235" s="12" t="s">
        <v>280</v>
      </c>
      <c r="C235" s="20">
        <v>144</v>
      </c>
      <c r="D235" s="48" t="s">
        <v>593</v>
      </c>
      <c r="E235" s="6"/>
      <c r="F235" s="5"/>
      <c r="G235" s="35">
        <f t="shared" si="27"/>
        <v>4426.263648</v>
      </c>
      <c r="H235" s="44">
        <f t="shared" si="28"/>
        <v>0</v>
      </c>
      <c r="I235" s="72">
        <v>41152</v>
      </c>
      <c r="J235" s="95" t="s">
        <v>1697</v>
      </c>
    </row>
    <row r="236" spans="1:10" ht="26.25" customHeight="1">
      <c r="A236" s="8" t="s">
        <v>275</v>
      </c>
      <c r="B236" s="12" t="s">
        <v>276</v>
      </c>
      <c r="C236" s="20">
        <v>100</v>
      </c>
      <c r="D236" s="48" t="s">
        <v>593</v>
      </c>
      <c r="E236" s="6"/>
      <c r="F236" s="5"/>
      <c r="G236" s="35">
        <f t="shared" si="27"/>
        <v>3073.7942</v>
      </c>
      <c r="H236" s="44">
        <f t="shared" si="28"/>
        <v>0</v>
      </c>
      <c r="I236" s="72">
        <v>41152</v>
      </c>
      <c r="J236" s="95" t="s">
        <v>1697</v>
      </c>
    </row>
    <row r="237" spans="1:10" ht="33">
      <c r="A237" s="8" t="s">
        <v>346</v>
      </c>
      <c r="B237" s="12" t="s">
        <v>347</v>
      </c>
      <c r="C237" s="20">
        <v>141</v>
      </c>
      <c r="D237" s="48" t="s">
        <v>593</v>
      </c>
      <c r="E237" s="6"/>
      <c r="F237" s="5"/>
      <c r="G237" s="35">
        <f t="shared" si="27"/>
        <v>4334.049822</v>
      </c>
      <c r="H237" s="44">
        <f t="shared" si="28"/>
        <v>0</v>
      </c>
      <c r="I237" s="72">
        <v>41152</v>
      </c>
      <c r="J237" s="95" t="s">
        <v>1697</v>
      </c>
    </row>
    <row r="238" spans="1:10" ht="12.75">
      <c r="A238" s="177" t="s">
        <v>1482</v>
      </c>
      <c r="B238" s="178"/>
      <c r="C238" s="178"/>
      <c r="D238" s="178"/>
      <c r="E238" s="24"/>
      <c r="F238" s="5"/>
      <c r="G238" s="35"/>
      <c r="H238" s="44"/>
      <c r="I238" s="60"/>
      <c r="J238" s="95"/>
    </row>
    <row r="239" spans="1:10" ht="20.25" customHeight="1">
      <c r="A239" s="2" t="s">
        <v>1860</v>
      </c>
      <c r="B239" s="12" t="s">
        <v>1859</v>
      </c>
      <c r="C239" s="20">
        <v>40</v>
      </c>
      <c r="D239" s="48" t="s">
        <v>1471</v>
      </c>
      <c r="E239" s="115" t="s">
        <v>305</v>
      </c>
      <c r="F239" s="5"/>
      <c r="G239" s="35">
        <f>C239*$D$1*(100-$G$1)/100</f>
        <v>1229.5176800000002</v>
      </c>
      <c r="H239" s="44">
        <f>G239*F239</f>
        <v>0</v>
      </c>
      <c r="I239" s="72"/>
      <c r="J239" s="95"/>
    </row>
    <row r="240" spans="1:10" ht="20.25" customHeight="1">
      <c r="A240" s="2" t="s">
        <v>1862</v>
      </c>
      <c r="B240" s="12" t="s">
        <v>1861</v>
      </c>
      <c r="C240" s="20">
        <v>31.5</v>
      </c>
      <c r="D240" s="48" t="s">
        <v>1471</v>
      </c>
      <c r="E240" s="115" t="s">
        <v>305</v>
      </c>
      <c r="F240" s="5"/>
      <c r="G240" s="35">
        <f>C240*$D$1*(100-$G$1)/100</f>
        <v>968.245173</v>
      </c>
      <c r="H240" s="44">
        <f>G240*F240</f>
        <v>0</v>
      </c>
      <c r="I240" s="72"/>
      <c r="J240" s="95"/>
    </row>
    <row r="241" spans="1:10" ht="20.25" customHeight="1">
      <c r="A241" s="2" t="s">
        <v>1470</v>
      </c>
      <c r="B241" s="12" t="s">
        <v>1472</v>
      </c>
      <c r="C241" s="20">
        <v>49.5</v>
      </c>
      <c r="D241" s="48" t="s">
        <v>1471</v>
      </c>
      <c r="E241" s="5"/>
      <c r="F241" s="5"/>
      <c r="G241" s="35">
        <f>C241*$D$1*(100-$G$1)/100</f>
        <v>1521.5281290000003</v>
      </c>
      <c r="H241" s="44">
        <f>G241*F241</f>
        <v>0</v>
      </c>
      <c r="I241" s="72">
        <v>40969</v>
      </c>
      <c r="J241" s="95" t="s">
        <v>1626</v>
      </c>
    </row>
    <row r="242" spans="1:10" ht="12.75">
      <c r="A242" s="177" t="s">
        <v>1863</v>
      </c>
      <c r="B242" s="178"/>
      <c r="C242" s="178"/>
      <c r="D242" s="178"/>
      <c r="E242" s="24"/>
      <c r="F242" s="5"/>
      <c r="G242" s="35"/>
      <c r="H242" s="44"/>
      <c r="I242" s="60"/>
      <c r="J242" s="95"/>
    </row>
    <row r="243" spans="1:10" ht="20.25" customHeight="1">
      <c r="A243" s="2">
        <v>6510</v>
      </c>
      <c r="B243" s="12" t="s">
        <v>1858</v>
      </c>
      <c r="C243" s="20">
        <v>40</v>
      </c>
      <c r="D243" s="48" t="s">
        <v>544</v>
      </c>
      <c r="E243" s="115" t="s">
        <v>305</v>
      </c>
      <c r="F243" s="5"/>
      <c r="G243" s="35">
        <f>C243*$D$1*(100-$G$1)/100</f>
        <v>1229.5176800000002</v>
      </c>
      <c r="H243" s="44">
        <f>G243*F243</f>
        <v>0</v>
      </c>
      <c r="I243" s="72"/>
      <c r="J243" s="95"/>
    </row>
    <row r="244" spans="1:10" ht="12.75">
      <c r="A244" s="177" t="s">
        <v>1810</v>
      </c>
      <c r="B244" s="178"/>
      <c r="C244" s="178"/>
      <c r="D244" s="178"/>
      <c r="E244" s="24"/>
      <c r="F244" s="5"/>
      <c r="G244" s="35"/>
      <c r="H244" s="44"/>
      <c r="I244" s="60"/>
      <c r="J244" s="95"/>
    </row>
    <row r="245" spans="1:10" ht="19.5">
      <c r="A245" s="2" t="s">
        <v>1816</v>
      </c>
      <c r="B245" s="12" t="s">
        <v>1815</v>
      </c>
      <c r="C245" s="20">
        <v>42</v>
      </c>
      <c r="D245" s="48" t="s">
        <v>1812</v>
      </c>
      <c r="E245" s="74" t="s">
        <v>305</v>
      </c>
      <c r="F245" s="5"/>
      <c r="G245" s="35">
        <f>C245*$D$1*(100-$G$1)/100</f>
        <v>1290.993564</v>
      </c>
      <c r="H245" s="44">
        <f>G245*F245</f>
        <v>0</v>
      </c>
      <c r="I245" s="72"/>
      <c r="J245" s="95"/>
    </row>
    <row r="246" spans="1:10" ht="19.5">
      <c r="A246" s="2" t="s">
        <v>1818</v>
      </c>
      <c r="B246" s="12" t="s">
        <v>1817</v>
      </c>
      <c r="C246" s="20">
        <v>57</v>
      </c>
      <c r="D246" s="48" t="s">
        <v>1813</v>
      </c>
      <c r="E246" s="74" t="s">
        <v>305</v>
      </c>
      <c r="F246" s="5"/>
      <c r="G246" s="35">
        <f>C246*$D$1*(100-$G$1)/100</f>
        <v>1752.062694</v>
      </c>
      <c r="H246" s="44">
        <f>G246*F246</f>
        <v>0</v>
      </c>
      <c r="I246" s="72"/>
      <c r="J246" s="95"/>
    </row>
    <row r="247" spans="1:10" ht="19.5">
      <c r="A247" s="2" t="s">
        <v>1819</v>
      </c>
      <c r="B247" s="12" t="s">
        <v>1817</v>
      </c>
      <c r="C247" s="20">
        <v>62</v>
      </c>
      <c r="D247" s="48" t="s">
        <v>1811</v>
      </c>
      <c r="E247" s="74" t="s">
        <v>305</v>
      </c>
      <c r="F247" s="5"/>
      <c r="G247" s="35">
        <f>C247*$D$1*(100-$G$1)/100</f>
        <v>1905.752404</v>
      </c>
      <c r="H247" s="44">
        <f>G247*F247</f>
        <v>0</v>
      </c>
      <c r="I247" s="72"/>
      <c r="J247" s="95"/>
    </row>
    <row r="248" spans="1:10" ht="19.5">
      <c r="A248" s="2" t="s">
        <v>1820</v>
      </c>
      <c r="B248" s="12" t="s">
        <v>1817</v>
      </c>
      <c r="C248" s="20">
        <v>65</v>
      </c>
      <c r="D248" s="48" t="s">
        <v>1814</v>
      </c>
      <c r="E248" s="74" t="s">
        <v>305</v>
      </c>
      <c r="F248" s="5"/>
      <c r="G248" s="35">
        <f>C248*$D$1*(100-$G$1)/100</f>
        <v>1997.96623</v>
      </c>
      <c r="H248" s="44">
        <f>G248*F248</f>
        <v>0</v>
      </c>
      <c r="I248" s="72"/>
      <c r="J248" s="95"/>
    </row>
    <row r="249" spans="1:10" ht="12.75">
      <c r="A249" s="177" t="s">
        <v>893</v>
      </c>
      <c r="B249" s="178"/>
      <c r="C249" s="178"/>
      <c r="D249" s="178"/>
      <c r="E249" s="24"/>
      <c r="F249" s="5"/>
      <c r="G249" s="35"/>
      <c r="H249" s="44"/>
      <c r="I249" s="60"/>
      <c r="J249" s="95"/>
    </row>
    <row r="250" spans="1:10" ht="19.5">
      <c r="A250" s="2" t="s">
        <v>349</v>
      </c>
      <c r="B250" s="12" t="s">
        <v>384</v>
      </c>
      <c r="C250" s="20">
        <v>79</v>
      </c>
      <c r="D250" s="48" t="s">
        <v>593</v>
      </c>
      <c r="E250" s="6"/>
      <c r="F250" s="5"/>
      <c r="G250" s="35">
        <f aca="true" t="shared" si="29" ref="G250:G270">C250*$D$1*(100-$G$1)/100</f>
        <v>2428.297418</v>
      </c>
      <c r="H250" s="44">
        <f aca="true" t="shared" si="30" ref="H250:H270">G250*F250</f>
        <v>0</v>
      </c>
      <c r="I250" s="72">
        <v>41151</v>
      </c>
      <c r="J250" s="95" t="s">
        <v>1677</v>
      </c>
    </row>
    <row r="251" spans="1:10" ht="24.75">
      <c r="A251" s="2" t="s">
        <v>894</v>
      </c>
      <c r="B251" s="12" t="s">
        <v>895</v>
      </c>
      <c r="C251" s="20">
        <v>85</v>
      </c>
      <c r="D251" s="48" t="s">
        <v>593</v>
      </c>
      <c r="E251" s="6"/>
      <c r="F251" s="5"/>
      <c r="G251" s="35">
        <f t="shared" si="29"/>
        <v>2612.72507</v>
      </c>
      <c r="H251" s="44">
        <f t="shared" si="30"/>
        <v>0</v>
      </c>
      <c r="I251" s="72">
        <v>41151</v>
      </c>
      <c r="J251" s="95" t="s">
        <v>1677</v>
      </c>
    </row>
    <row r="252" spans="1:10" ht="24.75">
      <c r="A252" s="2" t="s">
        <v>900</v>
      </c>
      <c r="B252" s="12" t="s">
        <v>901</v>
      </c>
      <c r="C252" s="20">
        <v>98</v>
      </c>
      <c r="D252" s="48" t="s">
        <v>593</v>
      </c>
      <c r="E252" s="6"/>
      <c r="F252" s="5"/>
      <c r="G252" s="35">
        <f t="shared" si="29"/>
        <v>3012.3183160000003</v>
      </c>
      <c r="H252" s="44">
        <f t="shared" si="30"/>
        <v>0</v>
      </c>
      <c r="I252" s="72">
        <v>40785</v>
      </c>
      <c r="J252" s="95" t="s">
        <v>1677</v>
      </c>
    </row>
    <row r="253" spans="1:10" ht="24.75">
      <c r="A253" s="2" t="s">
        <v>902</v>
      </c>
      <c r="B253" s="12" t="s">
        <v>903</v>
      </c>
      <c r="C253" s="20">
        <v>105</v>
      </c>
      <c r="D253" s="48" t="s">
        <v>593</v>
      </c>
      <c r="E253" s="6"/>
      <c r="F253" s="5"/>
      <c r="G253" s="35">
        <f t="shared" si="29"/>
        <v>3227.48391</v>
      </c>
      <c r="H253" s="44">
        <f t="shared" si="30"/>
        <v>0</v>
      </c>
      <c r="I253" s="72">
        <v>40785</v>
      </c>
      <c r="J253" s="95" t="s">
        <v>1677</v>
      </c>
    </row>
    <row r="254" spans="1:10" ht="24.75">
      <c r="A254" s="2" t="s">
        <v>904</v>
      </c>
      <c r="B254" s="12" t="s">
        <v>905</v>
      </c>
      <c r="C254" s="20">
        <v>116</v>
      </c>
      <c r="D254" s="48" t="s">
        <v>593</v>
      </c>
      <c r="E254" s="6"/>
      <c r="F254" s="5"/>
      <c r="G254" s="35">
        <f t="shared" si="29"/>
        <v>3565.6012720000003</v>
      </c>
      <c r="H254" s="44">
        <f t="shared" si="30"/>
        <v>0</v>
      </c>
      <c r="I254" s="72">
        <v>40785</v>
      </c>
      <c r="J254" s="95" t="s">
        <v>1677</v>
      </c>
    </row>
    <row r="255" spans="1:10" ht="24.75">
      <c r="A255" s="2" t="s">
        <v>1596</v>
      </c>
      <c r="B255" s="12" t="s">
        <v>1597</v>
      </c>
      <c r="C255" s="20">
        <v>212</v>
      </c>
      <c r="D255" s="48" t="s">
        <v>593</v>
      </c>
      <c r="E255" s="120" t="s">
        <v>305</v>
      </c>
      <c r="F255" s="5"/>
      <c r="G255" s="35">
        <f t="shared" si="29"/>
        <v>6516.443704</v>
      </c>
      <c r="H255" s="44">
        <f t="shared" si="30"/>
        <v>0</v>
      </c>
      <c r="I255" s="72">
        <v>41107</v>
      </c>
      <c r="J255" s="95" t="s">
        <v>1627</v>
      </c>
    </row>
    <row r="256" spans="1:10" ht="33.75" customHeight="1">
      <c r="A256" s="2" t="s">
        <v>1287</v>
      </c>
      <c r="B256" s="12" t="s">
        <v>1290</v>
      </c>
      <c r="C256" s="20">
        <v>171</v>
      </c>
      <c r="D256" s="48" t="s">
        <v>593</v>
      </c>
      <c r="E256" s="4"/>
      <c r="F256" s="5"/>
      <c r="G256" s="35">
        <f t="shared" si="29"/>
        <v>5256.188082000001</v>
      </c>
      <c r="H256" s="44">
        <f t="shared" si="30"/>
        <v>0</v>
      </c>
      <c r="I256" s="72">
        <v>41107</v>
      </c>
      <c r="J256" s="95" t="s">
        <v>1627</v>
      </c>
    </row>
    <row r="257" spans="1:10" ht="33.75" customHeight="1">
      <c r="A257" s="2" t="s">
        <v>1879</v>
      </c>
      <c r="B257" s="12" t="s">
        <v>1878</v>
      </c>
      <c r="C257" s="20">
        <v>171</v>
      </c>
      <c r="D257" s="48" t="s">
        <v>593</v>
      </c>
      <c r="E257" s="115" t="s">
        <v>305</v>
      </c>
      <c r="F257" s="5"/>
      <c r="G257" s="35">
        <f>C257*$D$1*(100-$G$1)/100</f>
        <v>5256.188082000001</v>
      </c>
      <c r="H257" s="44">
        <f>G257*F257</f>
        <v>0</v>
      </c>
      <c r="I257" s="72"/>
      <c r="J257" s="95"/>
    </row>
    <row r="258" spans="1:10" ht="33.75" customHeight="1">
      <c r="A258" s="2" t="s">
        <v>1288</v>
      </c>
      <c r="B258" s="12" t="s">
        <v>1291</v>
      </c>
      <c r="C258" s="20">
        <v>181</v>
      </c>
      <c r="D258" s="48" t="s">
        <v>593</v>
      </c>
      <c r="E258" s="86"/>
      <c r="F258" s="5"/>
      <c r="G258" s="35">
        <f t="shared" si="29"/>
        <v>5563.567502</v>
      </c>
      <c r="H258" s="44">
        <f t="shared" si="30"/>
        <v>0</v>
      </c>
      <c r="I258" s="72">
        <v>41107</v>
      </c>
      <c r="J258" s="95" t="s">
        <v>1627</v>
      </c>
    </row>
    <row r="259" spans="1:10" ht="32.25" customHeight="1">
      <c r="A259" s="2" t="s">
        <v>1237</v>
      </c>
      <c r="B259" s="12" t="s">
        <v>1239</v>
      </c>
      <c r="C259" s="20">
        <v>190</v>
      </c>
      <c r="D259" s="48" t="s">
        <v>593</v>
      </c>
      <c r="E259" s="70"/>
      <c r="F259" s="5"/>
      <c r="G259" s="35">
        <f t="shared" si="29"/>
        <v>5840.208979999999</v>
      </c>
      <c r="H259" s="44">
        <f t="shared" si="30"/>
        <v>0</v>
      </c>
      <c r="I259" s="60">
        <v>41145</v>
      </c>
      <c r="J259" s="95" t="s">
        <v>1676</v>
      </c>
    </row>
    <row r="260" spans="1:10" ht="32.25" customHeight="1">
      <c r="A260" s="2" t="s">
        <v>1289</v>
      </c>
      <c r="B260" s="12" t="s">
        <v>1292</v>
      </c>
      <c r="C260" s="20">
        <v>190</v>
      </c>
      <c r="D260" s="48" t="s">
        <v>593</v>
      </c>
      <c r="E260" s="86"/>
      <c r="F260" s="5"/>
      <c r="G260" s="35">
        <f t="shared" si="29"/>
        <v>5840.208979999999</v>
      </c>
      <c r="H260" s="44">
        <f t="shared" si="30"/>
        <v>0</v>
      </c>
      <c r="I260" s="72">
        <v>41107</v>
      </c>
      <c r="J260" s="95" t="s">
        <v>1627</v>
      </c>
    </row>
    <row r="261" spans="1:10" ht="32.25" customHeight="1">
      <c r="A261" s="2" t="s">
        <v>1238</v>
      </c>
      <c r="B261" s="12" t="s">
        <v>1240</v>
      </c>
      <c r="C261" s="20">
        <v>214</v>
      </c>
      <c r="D261" s="48" t="s">
        <v>593</v>
      </c>
      <c r="E261" s="70"/>
      <c r="F261" s="5"/>
      <c r="G261" s="35">
        <f t="shared" si="29"/>
        <v>6577.919588000001</v>
      </c>
      <c r="H261" s="44">
        <f t="shared" si="30"/>
        <v>0</v>
      </c>
      <c r="I261" s="60">
        <v>41145</v>
      </c>
      <c r="J261" s="95" t="s">
        <v>1676</v>
      </c>
    </row>
    <row r="262" spans="1:10" ht="29.25" customHeight="1">
      <c r="A262" s="2" t="s">
        <v>1437</v>
      </c>
      <c r="B262" s="12" t="s">
        <v>588</v>
      </c>
      <c r="C262" s="20">
        <v>218</v>
      </c>
      <c r="D262" s="48" t="s">
        <v>593</v>
      </c>
      <c r="E262" s="70"/>
      <c r="F262" s="5"/>
      <c r="G262" s="35">
        <f t="shared" si="29"/>
        <v>6700.871356000001</v>
      </c>
      <c r="H262" s="44">
        <f t="shared" si="30"/>
        <v>0</v>
      </c>
      <c r="I262" s="60">
        <v>41145</v>
      </c>
      <c r="J262" s="95" t="s">
        <v>1675</v>
      </c>
    </row>
    <row r="263" spans="1:10" ht="29.25" customHeight="1">
      <c r="A263" s="2" t="s">
        <v>1262</v>
      </c>
      <c r="B263" s="12" t="s">
        <v>1265</v>
      </c>
      <c r="C263" s="20">
        <v>218</v>
      </c>
      <c r="D263" s="48" t="s">
        <v>593</v>
      </c>
      <c r="E263" s="86"/>
      <c r="F263" s="5"/>
      <c r="G263" s="35">
        <f t="shared" si="29"/>
        <v>6700.871356000001</v>
      </c>
      <c r="H263" s="44">
        <f t="shared" si="30"/>
        <v>0</v>
      </c>
      <c r="I263" s="72">
        <v>41107</v>
      </c>
      <c r="J263" s="95" t="s">
        <v>1627</v>
      </c>
    </row>
    <row r="264" spans="1:10" ht="29.25" customHeight="1">
      <c r="A264" s="2" t="s">
        <v>1263</v>
      </c>
      <c r="B264" s="12" t="s">
        <v>1266</v>
      </c>
      <c r="C264" s="20">
        <v>230</v>
      </c>
      <c r="D264" s="48" t="s">
        <v>593</v>
      </c>
      <c r="E264" s="86"/>
      <c r="F264" s="5"/>
      <c r="G264" s="35">
        <f t="shared" si="29"/>
        <v>7069.726660000001</v>
      </c>
      <c r="H264" s="44">
        <f t="shared" si="30"/>
        <v>0</v>
      </c>
      <c r="I264" s="72">
        <v>41107</v>
      </c>
      <c r="J264" s="95" t="s">
        <v>1627</v>
      </c>
    </row>
    <row r="265" spans="1:10" ht="29.25" customHeight="1">
      <c r="A265" s="2" t="s">
        <v>1264</v>
      </c>
      <c r="B265" s="12" t="s">
        <v>1267</v>
      </c>
      <c r="C265" s="20">
        <v>240</v>
      </c>
      <c r="D265" s="48" t="s">
        <v>593</v>
      </c>
      <c r="E265" s="86"/>
      <c r="F265" s="5"/>
      <c r="G265" s="35">
        <f t="shared" si="29"/>
        <v>7377.1060800000005</v>
      </c>
      <c r="H265" s="44">
        <f t="shared" si="30"/>
        <v>0</v>
      </c>
      <c r="I265" s="72">
        <v>41107</v>
      </c>
      <c r="J265" s="95" t="s">
        <v>1627</v>
      </c>
    </row>
    <row r="266" spans="1:10" ht="24.75">
      <c r="A266" s="2" t="s">
        <v>360</v>
      </c>
      <c r="B266" s="12" t="s">
        <v>380</v>
      </c>
      <c r="C266" s="20">
        <v>190</v>
      </c>
      <c r="D266" s="48" t="s">
        <v>593</v>
      </c>
      <c r="E266" s="6"/>
      <c r="F266" s="5"/>
      <c r="G266" s="35">
        <f t="shared" si="29"/>
        <v>5840.208979999999</v>
      </c>
      <c r="H266" s="44">
        <f t="shared" si="30"/>
        <v>0</v>
      </c>
      <c r="I266" s="72">
        <v>41151</v>
      </c>
      <c r="J266" s="95" t="s">
        <v>1677</v>
      </c>
    </row>
    <row r="267" spans="1:10" ht="24.75">
      <c r="A267" s="2" t="s">
        <v>361</v>
      </c>
      <c r="B267" s="12" t="s">
        <v>381</v>
      </c>
      <c r="C267" s="20">
        <v>240</v>
      </c>
      <c r="D267" s="48" t="s">
        <v>593</v>
      </c>
      <c r="E267" s="6"/>
      <c r="F267" s="5"/>
      <c r="G267" s="35">
        <f t="shared" si="29"/>
        <v>7377.1060800000005</v>
      </c>
      <c r="H267" s="44">
        <f t="shared" si="30"/>
        <v>0</v>
      </c>
      <c r="I267" s="72">
        <v>41151</v>
      </c>
      <c r="J267" s="95" t="s">
        <v>1677</v>
      </c>
    </row>
    <row r="268" spans="1:10" ht="33">
      <c r="A268" s="2" t="s">
        <v>362</v>
      </c>
      <c r="B268" s="12" t="s">
        <v>389</v>
      </c>
      <c r="C268" s="20">
        <v>230</v>
      </c>
      <c r="D268" s="48" t="s">
        <v>593</v>
      </c>
      <c r="E268" s="6"/>
      <c r="F268" s="5"/>
      <c r="G268" s="35">
        <f t="shared" si="29"/>
        <v>7069.726660000001</v>
      </c>
      <c r="H268" s="44">
        <f t="shared" si="30"/>
        <v>0</v>
      </c>
      <c r="I268" s="72">
        <v>41018</v>
      </c>
      <c r="J268" s="95" t="s">
        <v>1628</v>
      </c>
    </row>
    <row r="269" spans="1:10" ht="33">
      <c r="A269" s="2" t="s">
        <v>363</v>
      </c>
      <c r="B269" s="12" t="s">
        <v>390</v>
      </c>
      <c r="C269" s="20">
        <v>250</v>
      </c>
      <c r="D269" s="48" t="s">
        <v>593</v>
      </c>
      <c r="E269" s="6"/>
      <c r="F269" s="5"/>
      <c r="G269" s="35">
        <f t="shared" si="29"/>
        <v>7684.485500000001</v>
      </c>
      <c r="H269" s="44">
        <f t="shared" si="30"/>
        <v>0</v>
      </c>
      <c r="I269" s="72">
        <v>41018</v>
      </c>
      <c r="J269" s="95" t="s">
        <v>1628</v>
      </c>
    </row>
    <row r="270" spans="1:10" ht="33">
      <c r="A270" s="2" t="s">
        <v>364</v>
      </c>
      <c r="B270" s="12" t="s">
        <v>391</v>
      </c>
      <c r="C270" s="20">
        <v>315</v>
      </c>
      <c r="D270" s="48" t="s">
        <v>593</v>
      </c>
      <c r="E270" s="6"/>
      <c r="F270" s="5"/>
      <c r="G270" s="35">
        <f t="shared" si="29"/>
        <v>9682.451729999999</v>
      </c>
      <c r="H270" s="44">
        <f t="shared" si="30"/>
        <v>0</v>
      </c>
      <c r="I270" s="72">
        <v>41018</v>
      </c>
      <c r="J270" s="95" t="s">
        <v>1628</v>
      </c>
    </row>
    <row r="271" spans="1:10" ht="12.75">
      <c r="A271" s="177" t="s">
        <v>365</v>
      </c>
      <c r="B271" s="178"/>
      <c r="C271" s="178"/>
      <c r="D271" s="178"/>
      <c r="E271" s="24"/>
      <c r="F271" s="5"/>
      <c r="G271" s="35"/>
      <c r="H271" s="44"/>
      <c r="I271" s="60"/>
      <c r="J271" s="95"/>
    </row>
    <row r="272" spans="1:10" ht="24.75">
      <c r="A272" s="2" t="s">
        <v>1807</v>
      </c>
      <c r="B272" s="12" t="s">
        <v>1806</v>
      </c>
      <c r="C272" s="20">
        <v>28</v>
      </c>
      <c r="D272" s="48" t="s">
        <v>593</v>
      </c>
      <c r="E272" s="115" t="s">
        <v>305</v>
      </c>
      <c r="F272" s="5"/>
      <c r="G272" s="35">
        <f aca="true" t="shared" si="31" ref="G272:G280">C272*$D$1*(100-$G$1)/100</f>
        <v>860.6623759999999</v>
      </c>
      <c r="H272" s="44">
        <f aca="true" t="shared" si="32" ref="H272:H280">G272*F272</f>
        <v>0</v>
      </c>
      <c r="I272" s="72"/>
      <c r="J272" s="95"/>
    </row>
    <row r="273" spans="1:10" ht="24.75">
      <c r="A273" s="2" t="s">
        <v>1809</v>
      </c>
      <c r="B273" s="12" t="s">
        <v>1808</v>
      </c>
      <c r="C273" s="20">
        <v>47</v>
      </c>
      <c r="D273" s="48" t="s">
        <v>593</v>
      </c>
      <c r="E273" s="115" t="s">
        <v>305</v>
      </c>
      <c r="F273" s="5"/>
      <c r="G273" s="35">
        <f t="shared" si="31"/>
        <v>1444.683274</v>
      </c>
      <c r="H273" s="44">
        <f t="shared" si="32"/>
        <v>0</v>
      </c>
      <c r="I273" s="72"/>
      <c r="J273" s="95"/>
    </row>
    <row r="274" spans="1:10" ht="30" customHeight="1">
      <c r="A274" s="2" t="s">
        <v>366</v>
      </c>
      <c r="B274" s="12" t="s">
        <v>419</v>
      </c>
      <c r="C274" s="20">
        <v>59</v>
      </c>
      <c r="D274" s="48" t="s">
        <v>593</v>
      </c>
      <c r="E274" s="6"/>
      <c r="F274" s="5"/>
      <c r="G274" s="35">
        <f t="shared" si="31"/>
        <v>1813.538578</v>
      </c>
      <c r="H274" s="44">
        <f t="shared" si="32"/>
        <v>0</v>
      </c>
      <c r="I274" s="72">
        <v>41016</v>
      </c>
      <c r="J274" s="95" t="s">
        <v>1629</v>
      </c>
    </row>
    <row r="275" spans="1:10" ht="30" customHeight="1">
      <c r="A275" s="2" t="s">
        <v>367</v>
      </c>
      <c r="B275" s="12" t="s">
        <v>0</v>
      </c>
      <c r="C275" s="20">
        <v>95</v>
      </c>
      <c r="D275" s="48" t="s">
        <v>593</v>
      </c>
      <c r="E275" s="6"/>
      <c r="F275" s="5"/>
      <c r="G275" s="35">
        <f t="shared" si="31"/>
        <v>2920.1044899999997</v>
      </c>
      <c r="H275" s="44">
        <f t="shared" si="32"/>
        <v>0</v>
      </c>
      <c r="I275" s="72">
        <v>41016</v>
      </c>
      <c r="J275" s="95" t="s">
        <v>1629</v>
      </c>
    </row>
    <row r="276" spans="1:10" ht="33">
      <c r="A276" s="2" t="s">
        <v>1833</v>
      </c>
      <c r="B276" s="12" t="s">
        <v>1834</v>
      </c>
      <c r="C276" s="20">
        <v>115</v>
      </c>
      <c r="D276" s="48" t="s">
        <v>593</v>
      </c>
      <c r="E276" s="115" t="s">
        <v>305</v>
      </c>
      <c r="F276" s="5"/>
      <c r="G276" s="35">
        <f t="shared" si="31"/>
        <v>3534.8633300000006</v>
      </c>
      <c r="H276" s="44">
        <f t="shared" si="32"/>
        <v>0</v>
      </c>
      <c r="I276" s="72"/>
      <c r="J276" s="95"/>
    </row>
    <row r="277" spans="1:10" ht="31.5" customHeight="1">
      <c r="A277" s="2" t="s">
        <v>1840</v>
      </c>
      <c r="B277" s="12" t="s">
        <v>1839</v>
      </c>
      <c r="C277" s="20">
        <v>140</v>
      </c>
      <c r="D277" s="48" t="s">
        <v>593</v>
      </c>
      <c r="E277" s="115" t="s">
        <v>305</v>
      </c>
      <c r="F277" s="5"/>
      <c r="G277" s="35">
        <f t="shared" si="31"/>
        <v>4303.31188</v>
      </c>
      <c r="H277" s="44">
        <f t="shared" si="32"/>
        <v>0</v>
      </c>
      <c r="I277" s="72"/>
      <c r="J277" s="95"/>
    </row>
    <row r="278" spans="1:10" ht="33">
      <c r="A278" s="2" t="s">
        <v>1836</v>
      </c>
      <c r="B278" s="12" t="s">
        <v>1835</v>
      </c>
      <c r="C278" s="20">
        <v>170</v>
      </c>
      <c r="D278" s="48" t="s">
        <v>593</v>
      </c>
      <c r="E278" s="115" t="s">
        <v>305</v>
      </c>
      <c r="F278" s="5"/>
      <c r="G278" s="35">
        <f t="shared" si="31"/>
        <v>5225.45014</v>
      </c>
      <c r="H278" s="44">
        <f t="shared" si="32"/>
        <v>0</v>
      </c>
      <c r="I278" s="72"/>
      <c r="J278" s="95"/>
    </row>
    <row r="279" spans="1:10" ht="24.75">
      <c r="A279" s="2" t="s">
        <v>368</v>
      </c>
      <c r="B279" s="12" t="s">
        <v>420</v>
      </c>
      <c r="C279" s="20">
        <v>190</v>
      </c>
      <c r="D279" s="48" t="s">
        <v>593</v>
      </c>
      <c r="E279" s="6"/>
      <c r="F279" s="5"/>
      <c r="G279" s="35">
        <f t="shared" si="31"/>
        <v>5840.208979999999</v>
      </c>
      <c r="H279" s="44">
        <f t="shared" si="32"/>
        <v>0</v>
      </c>
      <c r="I279" s="72">
        <v>41016</v>
      </c>
      <c r="J279" s="95" t="s">
        <v>1629</v>
      </c>
    </row>
    <row r="280" spans="1:10" ht="33">
      <c r="A280" s="2" t="s">
        <v>1838</v>
      </c>
      <c r="B280" s="12" t="s">
        <v>1837</v>
      </c>
      <c r="C280" s="20">
        <v>210</v>
      </c>
      <c r="D280" s="48" t="s">
        <v>593</v>
      </c>
      <c r="E280" s="115" t="s">
        <v>305</v>
      </c>
      <c r="F280" s="5"/>
      <c r="G280" s="35">
        <f t="shared" si="31"/>
        <v>6454.96782</v>
      </c>
      <c r="H280" s="44">
        <f t="shared" si="32"/>
        <v>0</v>
      </c>
      <c r="I280" s="72"/>
      <c r="J280" s="95"/>
    </row>
    <row r="281" spans="1:10" ht="13.5" customHeight="1">
      <c r="A281" s="177" t="s">
        <v>1850</v>
      </c>
      <c r="B281" s="178"/>
      <c r="C281" s="178"/>
      <c r="D281" s="178"/>
      <c r="E281" s="24"/>
      <c r="F281" s="5"/>
      <c r="G281" s="35"/>
      <c r="H281" s="44"/>
      <c r="I281" s="60"/>
      <c r="J281" s="95"/>
    </row>
    <row r="282" spans="1:10" ht="19.5">
      <c r="A282" s="2" t="s">
        <v>1851</v>
      </c>
      <c r="B282" s="12" t="s">
        <v>1849</v>
      </c>
      <c r="C282" s="20">
        <v>105</v>
      </c>
      <c r="D282" s="48" t="s">
        <v>907</v>
      </c>
      <c r="E282" s="115" t="s">
        <v>305</v>
      </c>
      <c r="F282" s="5"/>
      <c r="G282" s="35">
        <f>C282*$D$1*(100-$G$1)/100</f>
        <v>3227.48391</v>
      </c>
      <c r="H282" s="44">
        <f>G282*F282</f>
        <v>0</v>
      </c>
      <c r="I282" s="72"/>
      <c r="J282" s="95"/>
    </row>
    <row r="283" spans="1:10" ht="19.5">
      <c r="A283" s="2" t="s">
        <v>1852</v>
      </c>
      <c r="B283" s="12" t="s">
        <v>1853</v>
      </c>
      <c r="C283" s="20">
        <v>150</v>
      </c>
      <c r="D283" s="48" t="s">
        <v>907</v>
      </c>
      <c r="E283" s="115" t="s">
        <v>305</v>
      </c>
      <c r="F283" s="5"/>
      <c r="G283" s="35">
        <f>C283*$D$1*(100-$G$1)/100</f>
        <v>4610.6913</v>
      </c>
      <c r="H283" s="44">
        <f>G283*F283</f>
        <v>0</v>
      </c>
      <c r="I283" s="72"/>
      <c r="J283" s="95"/>
    </row>
    <row r="284" spans="1:10" ht="19.5">
      <c r="A284" s="2" t="s">
        <v>1854</v>
      </c>
      <c r="B284" s="12" t="s">
        <v>1855</v>
      </c>
      <c r="C284" s="20">
        <v>250</v>
      </c>
      <c r="D284" s="48" t="s">
        <v>907</v>
      </c>
      <c r="E284" s="115" t="s">
        <v>305</v>
      </c>
      <c r="F284" s="5"/>
      <c r="G284" s="35">
        <f>C284*$D$1*(100-$G$1)/100</f>
        <v>7684.485500000001</v>
      </c>
      <c r="H284" s="44">
        <f>G284*F284</f>
        <v>0</v>
      </c>
      <c r="I284" s="72"/>
      <c r="J284" s="95"/>
    </row>
    <row r="285" spans="1:10" ht="19.5">
      <c r="A285" s="2" t="s">
        <v>1856</v>
      </c>
      <c r="B285" s="12" t="s">
        <v>1857</v>
      </c>
      <c r="C285" s="20">
        <v>350</v>
      </c>
      <c r="D285" s="48" t="s">
        <v>593</v>
      </c>
      <c r="E285" s="115" t="s">
        <v>305</v>
      </c>
      <c r="F285" s="5"/>
      <c r="G285" s="35">
        <f>C285*$D$1*(100-$G$1)/100</f>
        <v>10758.2797</v>
      </c>
      <c r="H285" s="44">
        <f>G285*F285</f>
        <v>0</v>
      </c>
      <c r="I285" s="72"/>
      <c r="J285" s="95"/>
    </row>
    <row r="286" spans="1:10" ht="13.5" customHeight="1">
      <c r="A286" s="177" t="s">
        <v>906</v>
      </c>
      <c r="B286" s="178"/>
      <c r="C286" s="178"/>
      <c r="D286" s="178"/>
      <c r="E286" s="24"/>
      <c r="F286" s="5"/>
      <c r="G286" s="35"/>
      <c r="H286" s="44"/>
      <c r="I286" s="60"/>
      <c r="J286" s="95"/>
    </row>
    <row r="287" spans="1:10" ht="19.5" customHeight="1">
      <c r="A287" s="8">
        <v>8101</v>
      </c>
      <c r="B287" s="12" t="s">
        <v>202</v>
      </c>
      <c r="C287" s="20">
        <v>27</v>
      </c>
      <c r="D287" s="48" t="s">
        <v>908</v>
      </c>
      <c r="E287" s="4"/>
      <c r="F287" s="5"/>
      <c r="G287" s="35">
        <f aca="true" t="shared" si="33" ref="G287:G298">C287*$D$1*(100-$G$1)/100</f>
        <v>829.924434</v>
      </c>
      <c r="H287" s="44">
        <f aca="true" t="shared" si="34" ref="H287:H298">G287*F287</f>
        <v>0</v>
      </c>
      <c r="I287" s="72">
        <v>40969</v>
      </c>
      <c r="J287" s="95" t="s">
        <v>1632</v>
      </c>
    </row>
    <row r="288" spans="1:10" ht="26.25" customHeight="1">
      <c r="A288" s="8">
        <v>8102</v>
      </c>
      <c r="B288" s="12" t="s">
        <v>1826</v>
      </c>
      <c r="C288" s="20">
        <v>44</v>
      </c>
      <c r="D288" s="48" t="s">
        <v>908</v>
      </c>
      <c r="E288" s="4"/>
      <c r="F288" s="5"/>
      <c r="G288" s="35">
        <f t="shared" si="33"/>
        <v>1352.4694480000003</v>
      </c>
      <c r="H288" s="44">
        <f t="shared" si="34"/>
        <v>0</v>
      </c>
      <c r="I288" s="72"/>
      <c r="J288" s="95"/>
    </row>
    <row r="289" spans="1:10" ht="26.25" customHeight="1">
      <c r="A289" s="8" t="s">
        <v>1827</v>
      </c>
      <c r="B289" s="12" t="s">
        <v>1828</v>
      </c>
      <c r="C289" s="20">
        <v>58</v>
      </c>
      <c r="D289" s="48" t="s">
        <v>908</v>
      </c>
      <c r="E289" s="4"/>
      <c r="F289" s="5"/>
      <c r="G289" s="35">
        <f t="shared" si="33"/>
        <v>1782.8006360000002</v>
      </c>
      <c r="H289" s="44">
        <f t="shared" si="34"/>
        <v>0</v>
      </c>
      <c r="I289" s="72"/>
      <c r="J289" s="95"/>
    </row>
    <row r="290" spans="1:10" ht="27.75" customHeight="1">
      <c r="A290" s="8">
        <v>8103</v>
      </c>
      <c r="B290" s="12" t="s">
        <v>1465</v>
      </c>
      <c r="C290" s="20">
        <v>73</v>
      </c>
      <c r="D290" s="48" t="s">
        <v>907</v>
      </c>
      <c r="E290" s="4"/>
      <c r="F290" s="5"/>
      <c r="G290" s="35">
        <f t="shared" si="33"/>
        <v>2243.869766</v>
      </c>
      <c r="H290" s="44">
        <f t="shared" si="34"/>
        <v>0</v>
      </c>
      <c r="I290" s="72">
        <v>40959</v>
      </c>
      <c r="J290" s="95" t="s">
        <v>1631</v>
      </c>
    </row>
    <row r="291" spans="1:10" ht="27" customHeight="1">
      <c r="A291" s="8">
        <v>8104</v>
      </c>
      <c r="B291" s="12" t="s">
        <v>1031</v>
      </c>
      <c r="C291" s="20">
        <v>75</v>
      </c>
      <c r="D291" s="48" t="s">
        <v>908</v>
      </c>
      <c r="E291" s="4"/>
      <c r="F291" s="5"/>
      <c r="G291" s="35">
        <f t="shared" si="33"/>
        <v>2305.34565</v>
      </c>
      <c r="H291" s="44">
        <f t="shared" si="34"/>
        <v>0</v>
      </c>
      <c r="I291" s="72">
        <v>40969</v>
      </c>
      <c r="J291" s="95" t="s">
        <v>1632</v>
      </c>
    </row>
    <row r="292" spans="1:10" ht="27.75" customHeight="1">
      <c r="A292" s="2">
        <v>8105</v>
      </c>
      <c r="B292" s="12" t="s">
        <v>919</v>
      </c>
      <c r="C292" s="20">
        <v>88</v>
      </c>
      <c r="D292" s="48" t="s">
        <v>907</v>
      </c>
      <c r="E292" s="4"/>
      <c r="F292" s="5"/>
      <c r="G292" s="35">
        <f t="shared" si="33"/>
        <v>2704.9388960000006</v>
      </c>
      <c r="H292" s="44">
        <f t="shared" si="34"/>
        <v>0</v>
      </c>
      <c r="I292" s="72">
        <v>40969</v>
      </c>
      <c r="J292" s="95" t="s">
        <v>1632</v>
      </c>
    </row>
    <row r="293" spans="1:10" ht="33">
      <c r="A293" s="2" t="s">
        <v>1829</v>
      </c>
      <c r="B293" s="12" t="s">
        <v>1830</v>
      </c>
      <c r="C293" s="20">
        <v>88</v>
      </c>
      <c r="D293" s="48" t="s">
        <v>593</v>
      </c>
      <c r="E293" s="4"/>
      <c r="F293" s="5"/>
      <c r="G293" s="35">
        <f t="shared" si="33"/>
        <v>2704.9388960000006</v>
      </c>
      <c r="H293" s="44">
        <f t="shared" si="34"/>
        <v>0</v>
      </c>
      <c r="I293" s="72"/>
      <c r="J293" s="95"/>
    </row>
    <row r="294" spans="1:10" ht="19.5">
      <c r="A294" s="2">
        <v>8106</v>
      </c>
      <c r="B294" s="12" t="s">
        <v>231</v>
      </c>
      <c r="C294" s="20">
        <v>78</v>
      </c>
      <c r="D294" s="48" t="s">
        <v>908</v>
      </c>
      <c r="E294" s="4"/>
      <c r="F294" s="5"/>
      <c r="G294" s="35">
        <f t="shared" si="33"/>
        <v>2397.5594760000004</v>
      </c>
      <c r="H294" s="44">
        <f t="shared" si="34"/>
        <v>0</v>
      </c>
      <c r="I294" s="72">
        <v>40969</v>
      </c>
      <c r="J294" s="95" t="s">
        <v>1632</v>
      </c>
    </row>
    <row r="295" spans="1:10" ht="24.75">
      <c r="A295" s="2">
        <v>8107</v>
      </c>
      <c r="B295" s="12" t="s">
        <v>232</v>
      </c>
      <c r="C295" s="20">
        <v>92</v>
      </c>
      <c r="D295" s="48" t="s">
        <v>907</v>
      </c>
      <c r="E295" s="4"/>
      <c r="F295" s="5"/>
      <c r="G295" s="35">
        <f t="shared" si="33"/>
        <v>2827.890664</v>
      </c>
      <c r="H295" s="44">
        <f t="shared" si="34"/>
        <v>0</v>
      </c>
      <c r="I295" s="72">
        <v>40969</v>
      </c>
      <c r="J295" s="95" t="s">
        <v>1632</v>
      </c>
    </row>
    <row r="296" spans="1:10" ht="33">
      <c r="A296" s="2" t="s">
        <v>1831</v>
      </c>
      <c r="B296" s="139" t="s">
        <v>1832</v>
      </c>
      <c r="C296" s="20">
        <v>96</v>
      </c>
      <c r="D296" s="48" t="s">
        <v>593</v>
      </c>
      <c r="E296" s="4"/>
      <c r="F296" s="5"/>
      <c r="G296" s="35">
        <f t="shared" si="33"/>
        <v>2950.8424319999995</v>
      </c>
      <c r="H296" s="44">
        <f t="shared" si="34"/>
        <v>0</v>
      </c>
      <c r="I296" s="72"/>
      <c r="J296" s="95"/>
    </row>
    <row r="297" spans="1:10" ht="19.5">
      <c r="A297" s="2">
        <v>8211</v>
      </c>
      <c r="B297" s="12" t="s">
        <v>909</v>
      </c>
      <c r="C297" s="20">
        <v>130</v>
      </c>
      <c r="D297" s="48" t="s">
        <v>593</v>
      </c>
      <c r="E297" s="6"/>
      <c r="F297" s="5"/>
      <c r="G297" s="35">
        <f t="shared" si="33"/>
        <v>3995.93246</v>
      </c>
      <c r="H297" s="44">
        <f t="shared" si="34"/>
        <v>0</v>
      </c>
      <c r="I297" s="72">
        <v>40969</v>
      </c>
      <c r="J297" s="95" t="s">
        <v>1630</v>
      </c>
    </row>
    <row r="298" spans="1:10" ht="19.5">
      <c r="A298" s="2">
        <v>8221</v>
      </c>
      <c r="B298" s="12" t="s">
        <v>910</v>
      </c>
      <c r="C298" s="20">
        <v>172</v>
      </c>
      <c r="D298" s="48" t="s">
        <v>593</v>
      </c>
      <c r="E298" s="6"/>
      <c r="F298" s="5"/>
      <c r="G298" s="35">
        <f t="shared" si="33"/>
        <v>5286.926023999999</v>
      </c>
      <c r="H298" s="44">
        <f t="shared" si="34"/>
        <v>0</v>
      </c>
      <c r="I298" s="72">
        <v>40969</v>
      </c>
      <c r="J298" s="95" t="s">
        <v>1630</v>
      </c>
    </row>
    <row r="299" spans="1:10" ht="12.75">
      <c r="A299" s="179" t="s">
        <v>300</v>
      </c>
      <c r="B299" s="180"/>
      <c r="C299" s="180"/>
      <c r="D299" s="180"/>
      <c r="E299" s="6"/>
      <c r="F299" s="5"/>
      <c r="G299" s="35"/>
      <c r="H299" s="44"/>
      <c r="I299" s="60"/>
      <c r="J299" s="95"/>
    </row>
    <row r="300" spans="1:10" ht="22.5">
      <c r="A300" s="2">
        <v>8401</v>
      </c>
      <c r="B300" s="12" t="s">
        <v>1483</v>
      </c>
      <c r="C300" s="20">
        <v>109</v>
      </c>
      <c r="D300" s="48" t="s">
        <v>907</v>
      </c>
      <c r="E300" s="144" t="s">
        <v>1880</v>
      </c>
      <c r="F300" s="5"/>
      <c r="G300" s="35">
        <f>C300*$D$1*(100-$G$1)/100</f>
        <v>3350.4356780000003</v>
      </c>
      <c r="H300" s="44">
        <f>G300*F300</f>
        <v>0</v>
      </c>
      <c r="I300" s="72">
        <v>40959</v>
      </c>
      <c r="J300" s="95" t="s">
        <v>1633</v>
      </c>
    </row>
    <row r="301" spans="1:10" ht="24.75">
      <c r="A301" s="2">
        <v>8402</v>
      </c>
      <c r="B301" s="12" t="s">
        <v>1484</v>
      </c>
      <c r="C301" s="20">
        <v>122</v>
      </c>
      <c r="D301" s="48" t="s">
        <v>593</v>
      </c>
      <c r="E301" s="144" t="s">
        <v>1880</v>
      </c>
      <c r="F301" s="5"/>
      <c r="G301" s="35">
        <f>C301*$D$1*(100-$G$1)/100</f>
        <v>3750.028924</v>
      </c>
      <c r="H301" s="44">
        <f>G301*F301</f>
        <v>0</v>
      </c>
      <c r="I301" s="72">
        <v>40978</v>
      </c>
      <c r="J301" s="95" t="s">
        <v>1634</v>
      </c>
    </row>
    <row r="302" spans="1:10" ht="24.75">
      <c r="A302" s="2">
        <v>8412</v>
      </c>
      <c r="B302" s="12" t="s">
        <v>1485</v>
      </c>
      <c r="C302" s="20">
        <v>117</v>
      </c>
      <c r="D302" s="48" t="s">
        <v>593</v>
      </c>
      <c r="E302" s="144" t="s">
        <v>1880</v>
      </c>
      <c r="F302" s="5"/>
      <c r="G302" s="35">
        <f>C302*$D$1*(100-$G$1)/100</f>
        <v>3596.339214</v>
      </c>
      <c r="H302" s="44">
        <f>G302*F302</f>
        <v>0</v>
      </c>
      <c r="I302" s="72">
        <v>40978</v>
      </c>
      <c r="J302" s="95" t="s">
        <v>1634</v>
      </c>
    </row>
    <row r="303" spans="1:10" ht="22.5">
      <c r="A303" s="2">
        <v>8400</v>
      </c>
      <c r="B303" s="12" t="s">
        <v>1493</v>
      </c>
      <c r="C303" s="20">
        <v>113</v>
      </c>
      <c r="D303" s="48" t="s">
        <v>907</v>
      </c>
      <c r="E303" s="144" t="s">
        <v>1880</v>
      </c>
      <c r="F303" s="5"/>
      <c r="G303" s="35">
        <f>C303*$D$1*(100-$G$1)/100</f>
        <v>3473.3874459999997</v>
      </c>
      <c r="H303" s="44">
        <f>G303*F303</f>
        <v>0</v>
      </c>
      <c r="I303" s="72">
        <v>40954</v>
      </c>
      <c r="J303" s="95" t="s">
        <v>1635</v>
      </c>
    </row>
    <row r="304" spans="1:10" ht="25.5" customHeight="1">
      <c r="A304" s="8">
        <v>8403</v>
      </c>
      <c r="B304" s="12" t="s">
        <v>1486</v>
      </c>
      <c r="C304" s="20">
        <v>127</v>
      </c>
      <c r="D304" s="48" t="s">
        <v>593</v>
      </c>
      <c r="E304" s="144" t="s">
        <v>1880</v>
      </c>
      <c r="F304" s="5"/>
      <c r="G304" s="35">
        <f aca="true" t="shared" si="35" ref="G304:G310">C304*$D$1*(100-$G$1)/100</f>
        <v>3903.7186340000003</v>
      </c>
      <c r="H304" s="44">
        <f aca="true" t="shared" si="36" ref="H304:H310">G304*F304</f>
        <v>0</v>
      </c>
      <c r="I304" s="72">
        <v>40954</v>
      </c>
      <c r="J304" s="95" t="s">
        <v>1635</v>
      </c>
    </row>
    <row r="305" spans="1:10" ht="24.75">
      <c r="A305" s="8">
        <v>8413</v>
      </c>
      <c r="B305" s="12" t="s">
        <v>1487</v>
      </c>
      <c r="C305" s="20">
        <v>122</v>
      </c>
      <c r="D305" s="48" t="s">
        <v>593</v>
      </c>
      <c r="E305" s="144" t="s">
        <v>1880</v>
      </c>
      <c r="F305" s="5"/>
      <c r="G305" s="35">
        <f t="shared" si="35"/>
        <v>3750.028924</v>
      </c>
      <c r="H305" s="44">
        <f t="shared" si="36"/>
        <v>0</v>
      </c>
      <c r="I305" s="72">
        <v>40954</v>
      </c>
      <c r="J305" s="95" t="s">
        <v>1635</v>
      </c>
    </row>
    <row r="306" spans="1:10" ht="29.25" customHeight="1">
      <c r="A306" s="2">
        <v>8404</v>
      </c>
      <c r="B306" s="12" t="s">
        <v>1488</v>
      </c>
      <c r="C306" s="22">
        <v>155</v>
      </c>
      <c r="D306" s="48" t="s">
        <v>907</v>
      </c>
      <c r="E306" s="4"/>
      <c r="F306" s="5"/>
      <c r="G306" s="35">
        <f t="shared" si="35"/>
        <v>4764.38101</v>
      </c>
      <c r="H306" s="44">
        <f t="shared" si="36"/>
        <v>0</v>
      </c>
      <c r="I306" s="72">
        <v>40959</v>
      </c>
      <c r="J306" s="95" t="s">
        <v>1633</v>
      </c>
    </row>
    <row r="307" spans="1:10" ht="26.25" customHeight="1">
      <c r="A307" s="2">
        <v>8405</v>
      </c>
      <c r="B307" s="12" t="s">
        <v>1491</v>
      </c>
      <c r="C307" s="22">
        <v>140</v>
      </c>
      <c r="D307" s="48" t="s">
        <v>593</v>
      </c>
      <c r="E307" s="6"/>
      <c r="F307" s="5"/>
      <c r="G307" s="35">
        <f t="shared" si="35"/>
        <v>4303.31188</v>
      </c>
      <c r="H307" s="44">
        <f t="shared" si="36"/>
        <v>0</v>
      </c>
      <c r="I307" s="72">
        <v>40954</v>
      </c>
      <c r="J307" s="95" t="s">
        <v>1635</v>
      </c>
    </row>
    <row r="308" spans="1:10" ht="24.75">
      <c r="A308" s="2">
        <v>8415</v>
      </c>
      <c r="B308" s="12" t="s">
        <v>1489</v>
      </c>
      <c r="C308" s="80">
        <v>135</v>
      </c>
      <c r="D308" s="48" t="s">
        <v>593</v>
      </c>
      <c r="E308" s="4"/>
      <c r="F308" s="5"/>
      <c r="G308" s="35">
        <f t="shared" si="35"/>
        <v>4149.62217</v>
      </c>
      <c r="H308" s="44">
        <f t="shared" si="36"/>
        <v>0</v>
      </c>
      <c r="I308" s="72">
        <v>40954</v>
      </c>
      <c r="J308" s="95" t="s">
        <v>1635</v>
      </c>
    </row>
    <row r="309" spans="1:10" ht="25.5" customHeight="1">
      <c r="A309" s="2">
        <v>8406</v>
      </c>
      <c r="B309" s="12" t="s">
        <v>1492</v>
      </c>
      <c r="C309" s="22">
        <v>150</v>
      </c>
      <c r="D309" s="48" t="s">
        <v>593</v>
      </c>
      <c r="E309" s="6" t="s">
        <v>1558</v>
      </c>
      <c r="F309" s="5"/>
      <c r="G309" s="35">
        <f t="shared" si="35"/>
        <v>4610.6913</v>
      </c>
      <c r="H309" s="44">
        <f t="shared" si="36"/>
        <v>0</v>
      </c>
      <c r="I309" s="72">
        <v>40954</v>
      </c>
      <c r="J309" s="95" t="s">
        <v>1635</v>
      </c>
    </row>
    <row r="310" spans="1:10" ht="25.5" customHeight="1">
      <c r="A310" s="2">
        <v>8416</v>
      </c>
      <c r="B310" s="12" t="s">
        <v>1490</v>
      </c>
      <c r="C310" s="80">
        <v>145</v>
      </c>
      <c r="D310" s="48" t="s">
        <v>593</v>
      </c>
      <c r="E310" s="6" t="s">
        <v>1558</v>
      </c>
      <c r="F310" s="5"/>
      <c r="G310" s="35">
        <f t="shared" si="35"/>
        <v>4457.00159</v>
      </c>
      <c r="H310" s="44">
        <f t="shared" si="36"/>
        <v>0</v>
      </c>
      <c r="I310" s="72">
        <v>40954</v>
      </c>
      <c r="J310" s="95" t="s">
        <v>1635</v>
      </c>
    </row>
    <row r="311" spans="1:10" ht="12.75">
      <c r="A311" s="179" t="s">
        <v>1246</v>
      </c>
      <c r="B311" s="180"/>
      <c r="C311" s="180"/>
      <c r="D311" s="180"/>
      <c r="E311" s="6"/>
      <c r="F311" s="5"/>
      <c r="G311" s="35"/>
      <c r="H311" s="44"/>
      <c r="I311" s="60"/>
      <c r="J311" s="95"/>
    </row>
    <row r="312" spans="1:10" ht="12.75">
      <c r="A312" s="2" t="s">
        <v>2176</v>
      </c>
      <c r="B312" s="12" t="s">
        <v>2177</v>
      </c>
      <c r="C312" s="20">
        <v>7</v>
      </c>
      <c r="D312" s="2"/>
      <c r="E312" s="140" t="s">
        <v>305</v>
      </c>
      <c r="F312" s="5"/>
      <c r="G312" s="35">
        <f>C312*$D$1*(100-$G$1)/100</f>
        <v>215.16559399999997</v>
      </c>
      <c r="H312" s="44">
        <f>G312*F312</f>
        <v>0</v>
      </c>
      <c r="I312" s="60"/>
      <c r="J312" s="95"/>
    </row>
    <row r="313" spans="1:10" ht="16.5">
      <c r="A313" s="2" t="s">
        <v>1305</v>
      </c>
      <c r="B313" s="12" t="s">
        <v>1306</v>
      </c>
      <c r="C313" s="20">
        <v>7</v>
      </c>
      <c r="D313" s="2"/>
      <c r="E313" s="86"/>
      <c r="F313" s="5"/>
      <c r="G313" s="35">
        <f aca="true" t="shared" si="37" ref="G313:G319">C313*$D$1*(100-$G$1)/100</f>
        <v>215.16559399999997</v>
      </c>
      <c r="H313" s="44">
        <f aca="true" t="shared" si="38" ref="H313:H319">G313*F313</f>
        <v>0</v>
      </c>
      <c r="I313" s="60"/>
      <c r="J313" s="95"/>
    </row>
    <row r="314" spans="1:10" ht="25.5" customHeight="1">
      <c r="A314" s="2" t="s">
        <v>1662</v>
      </c>
      <c r="B314" s="12" t="s">
        <v>1663</v>
      </c>
      <c r="C314" s="22">
        <v>7</v>
      </c>
      <c r="D314" s="48"/>
      <c r="E314" s="4"/>
      <c r="F314" s="5"/>
      <c r="G314" s="35">
        <f t="shared" si="37"/>
        <v>215.16559399999997</v>
      </c>
      <c r="H314" s="44">
        <f t="shared" si="38"/>
        <v>0</v>
      </c>
      <c r="I314" s="60"/>
      <c r="J314" s="95"/>
    </row>
    <row r="315" spans="1:10" ht="25.5" customHeight="1">
      <c r="A315" s="2" t="s">
        <v>2178</v>
      </c>
      <c r="B315" s="12" t="s">
        <v>2179</v>
      </c>
      <c r="C315" s="22">
        <v>10</v>
      </c>
      <c r="D315" s="48"/>
      <c r="E315" s="140" t="s">
        <v>305</v>
      </c>
      <c r="F315" s="5"/>
      <c r="G315" s="35">
        <f>C315*$D$1*(100-$G$1)/100</f>
        <v>307.37942000000004</v>
      </c>
      <c r="H315" s="44">
        <f>G315*F315</f>
        <v>0</v>
      </c>
      <c r="I315" s="60"/>
      <c r="J315" s="95"/>
    </row>
    <row r="316" spans="1:10" ht="25.5" customHeight="1">
      <c r="A316" s="2" t="s">
        <v>1249</v>
      </c>
      <c r="B316" s="12" t="s">
        <v>1250</v>
      </c>
      <c r="C316" s="22">
        <v>10</v>
      </c>
      <c r="D316" s="48"/>
      <c r="E316" s="4" t="s">
        <v>1558</v>
      </c>
      <c r="F316" s="5"/>
      <c r="G316" s="35">
        <f t="shared" si="37"/>
        <v>307.37942000000004</v>
      </c>
      <c r="H316" s="44">
        <f t="shared" si="38"/>
        <v>0</v>
      </c>
      <c r="I316" s="60"/>
      <c r="J316" s="95"/>
    </row>
    <row r="317" spans="1:10" ht="25.5" customHeight="1">
      <c r="A317" s="2" t="s">
        <v>1248</v>
      </c>
      <c r="B317" s="12" t="s">
        <v>1247</v>
      </c>
      <c r="C317" s="22">
        <v>5.3</v>
      </c>
      <c r="D317" s="48"/>
      <c r="E317" s="4" t="s">
        <v>1558</v>
      </c>
      <c r="F317" s="5"/>
      <c r="G317" s="35">
        <f>C317*$D$1*(100-$G$1)/100</f>
        <v>162.9110926</v>
      </c>
      <c r="H317" s="44">
        <f>G317*F317</f>
        <v>0</v>
      </c>
      <c r="I317" s="60"/>
      <c r="J317" s="95"/>
    </row>
    <row r="318" spans="1:10" ht="25.5" customHeight="1">
      <c r="A318" s="2" t="s">
        <v>1252</v>
      </c>
      <c r="B318" s="12" t="s">
        <v>1251</v>
      </c>
      <c r="C318" s="22">
        <v>6</v>
      </c>
      <c r="D318" s="48"/>
      <c r="E318" s="4" t="s">
        <v>1558</v>
      </c>
      <c r="F318" s="5"/>
      <c r="G318" s="35">
        <f t="shared" si="37"/>
        <v>184.42765199999997</v>
      </c>
      <c r="H318" s="44">
        <f t="shared" si="38"/>
        <v>0</v>
      </c>
      <c r="I318" s="60"/>
      <c r="J318" s="95"/>
    </row>
    <row r="319" spans="1:10" ht="25.5" customHeight="1">
      <c r="A319" s="2" t="s">
        <v>1254</v>
      </c>
      <c r="B319" s="12" t="s">
        <v>1253</v>
      </c>
      <c r="C319" s="22">
        <v>7.1</v>
      </c>
      <c r="D319" s="48"/>
      <c r="E319" s="4" t="s">
        <v>1558</v>
      </c>
      <c r="F319" s="5"/>
      <c r="G319" s="35">
        <f t="shared" si="37"/>
        <v>218.2393882</v>
      </c>
      <c r="H319" s="44">
        <f t="shared" si="38"/>
        <v>0</v>
      </c>
      <c r="I319" s="60"/>
      <c r="J319" s="95"/>
    </row>
    <row r="320" spans="1:10" ht="12.75">
      <c r="A320" s="179" t="s">
        <v>310</v>
      </c>
      <c r="B320" s="180"/>
      <c r="C320" s="180"/>
      <c r="D320" s="180"/>
      <c r="E320" s="6"/>
      <c r="F320" s="5"/>
      <c r="G320" s="35"/>
      <c r="H320" s="44"/>
      <c r="I320" s="60"/>
      <c r="J320" s="95"/>
    </row>
    <row r="321" spans="1:10" ht="41.25">
      <c r="A321" s="123" t="s">
        <v>1678</v>
      </c>
      <c r="B321" s="12" t="s">
        <v>1679</v>
      </c>
      <c r="C321" s="22">
        <v>425</v>
      </c>
      <c r="D321" s="48" t="s">
        <v>593</v>
      </c>
      <c r="E321" s="74" t="s">
        <v>305</v>
      </c>
      <c r="F321" s="5"/>
      <c r="G321" s="35">
        <f>C321*$D$1*(100-$G$1)/100</f>
        <v>13063.625350000002</v>
      </c>
      <c r="H321" s="44">
        <f>G321*F321</f>
        <v>0</v>
      </c>
      <c r="I321" s="60"/>
      <c r="J321" s="95"/>
    </row>
    <row r="322" spans="1:10" ht="41.25">
      <c r="A322" s="2" t="s">
        <v>1466</v>
      </c>
      <c r="B322" s="124" t="s">
        <v>1683</v>
      </c>
      <c r="C322" s="22">
        <v>535</v>
      </c>
      <c r="D322" s="48" t="s">
        <v>593</v>
      </c>
      <c r="E322" s="5"/>
      <c r="F322" s="5"/>
      <c r="G322" s="35">
        <f aca="true" t="shared" si="39" ref="G322:G330">C322*$D$1*(100-$G$1)/100</f>
        <v>16444.79897</v>
      </c>
      <c r="H322" s="44">
        <f aca="true" t="shared" si="40" ref="H322:H330">G322*F322</f>
        <v>0</v>
      </c>
      <c r="I322" s="72">
        <v>40956</v>
      </c>
      <c r="J322" s="95" t="s">
        <v>1636</v>
      </c>
    </row>
    <row r="323" spans="1:10" ht="41.25">
      <c r="A323" s="2" t="s">
        <v>547</v>
      </c>
      <c r="B323" s="124" t="s">
        <v>1684</v>
      </c>
      <c r="C323" s="22">
        <v>605</v>
      </c>
      <c r="D323" s="48" t="s">
        <v>593</v>
      </c>
      <c r="E323" s="86"/>
      <c r="F323" s="5"/>
      <c r="G323" s="35">
        <f t="shared" si="39"/>
        <v>18596.45491</v>
      </c>
      <c r="H323" s="44">
        <f t="shared" si="40"/>
        <v>0</v>
      </c>
      <c r="I323" s="72">
        <v>41065</v>
      </c>
      <c r="J323" s="95" t="s">
        <v>1638</v>
      </c>
    </row>
    <row r="324" spans="1:10" ht="41.25">
      <c r="A324" s="2" t="s">
        <v>1469</v>
      </c>
      <c r="B324" s="124" t="s">
        <v>1684</v>
      </c>
      <c r="C324" s="22">
        <v>590</v>
      </c>
      <c r="D324" s="48" t="s">
        <v>593</v>
      </c>
      <c r="E324" s="5"/>
      <c r="F324" s="5"/>
      <c r="G324" s="35">
        <f t="shared" si="39"/>
        <v>18135.38578</v>
      </c>
      <c r="H324" s="44">
        <f t="shared" si="40"/>
        <v>0</v>
      </c>
      <c r="I324" s="72">
        <v>40956</v>
      </c>
      <c r="J324" s="95" t="s">
        <v>1636</v>
      </c>
    </row>
    <row r="325" spans="1:10" ht="41.25">
      <c r="A325" s="2" t="s">
        <v>548</v>
      </c>
      <c r="B325" s="124" t="s">
        <v>1685</v>
      </c>
      <c r="C325" s="22">
        <v>635</v>
      </c>
      <c r="D325" s="48" t="s">
        <v>593</v>
      </c>
      <c r="E325" s="86"/>
      <c r="F325" s="5"/>
      <c r="G325" s="35">
        <f t="shared" si="39"/>
        <v>19518.593170000004</v>
      </c>
      <c r="H325" s="44">
        <f t="shared" si="40"/>
        <v>0</v>
      </c>
      <c r="I325" s="72">
        <v>41065</v>
      </c>
      <c r="J325" s="95" t="s">
        <v>1638</v>
      </c>
    </row>
    <row r="326" spans="1:10" ht="41.25">
      <c r="A326" s="2" t="s">
        <v>1468</v>
      </c>
      <c r="B326" s="124" t="s">
        <v>1685</v>
      </c>
      <c r="C326" s="22">
        <v>620</v>
      </c>
      <c r="D326" s="48" t="s">
        <v>593</v>
      </c>
      <c r="E326" s="5"/>
      <c r="F326" s="5"/>
      <c r="G326" s="35">
        <f t="shared" si="39"/>
        <v>19057.52404</v>
      </c>
      <c r="H326" s="44">
        <f t="shared" si="40"/>
        <v>0</v>
      </c>
      <c r="I326" s="72">
        <v>40956</v>
      </c>
      <c r="J326" s="95" t="s">
        <v>1636</v>
      </c>
    </row>
    <row r="327" spans="1:10" ht="41.25">
      <c r="A327" s="2" t="s">
        <v>1680</v>
      </c>
      <c r="B327" s="124" t="s">
        <v>1686</v>
      </c>
      <c r="C327" s="22">
        <v>805</v>
      </c>
      <c r="D327" s="48" t="s">
        <v>593</v>
      </c>
      <c r="E327" s="74" t="s">
        <v>305</v>
      </c>
      <c r="F327" s="5"/>
      <c r="G327" s="35">
        <f>C327*$D$1*(100-$G$1)/100</f>
        <v>24744.04331</v>
      </c>
      <c r="H327" s="44">
        <f>G327*F327</f>
        <v>0</v>
      </c>
      <c r="I327" s="72"/>
      <c r="J327" s="95"/>
    </row>
    <row r="328" spans="1:10" ht="41.25">
      <c r="A328" s="2" t="s">
        <v>1467</v>
      </c>
      <c r="B328" s="124" t="s">
        <v>1687</v>
      </c>
      <c r="C328" s="22">
        <v>650</v>
      </c>
      <c r="D328" s="48" t="s">
        <v>593</v>
      </c>
      <c r="E328" s="5"/>
      <c r="F328" s="5"/>
      <c r="G328" s="35">
        <f t="shared" si="39"/>
        <v>19979.6623</v>
      </c>
      <c r="H328" s="44">
        <f t="shared" si="40"/>
        <v>0</v>
      </c>
      <c r="I328" s="72">
        <v>40956</v>
      </c>
      <c r="J328" s="95" t="s">
        <v>1636</v>
      </c>
    </row>
    <row r="329" spans="1:10" ht="33">
      <c r="A329" s="2" t="s">
        <v>1480</v>
      </c>
      <c r="B329" s="124" t="s">
        <v>1688</v>
      </c>
      <c r="C329" s="22">
        <v>945</v>
      </c>
      <c r="D329" s="48" t="s">
        <v>593</v>
      </c>
      <c r="E329" s="5"/>
      <c r="F329" s="5"/>
      <c r="G329" s="35">
        <f t="shared" si="39"/>
        <v>29047.355190000002</v>
      </c>
      <c r="H329" s="44">
        <f t="shared" si="40"/>
        <v>0</v>
      </c>
      <c r="I329" s="72">
        <v>42451</v>
      </c>
      <c r="J329" s="95" t="s">
        <v>1637</v>
      </c>
    </row>
    <row r="330" spans="1:10" ht="41.25">
      <c r="A330" s="2" t="s">
        <v>1481</v>
      </c>
      <c r="B330" s="124" t="s">
        <v>1689</v>
      </c>
      <c r="C330" s="22">
        <v>1720</v>
      </c>
      <c r="D330" s="48" t="s">
        <v>593</v>
      </c>
      <c r="E330" s="5"/>
      <c r="F330" s="5"/>
      <c r="G330" s="35">
        <f t="shared" si="39"/>
        <v>52869.26024</v>
      </c>
      <c r="H330" s="44">
        <f t="shared" si="40"/>
        <v>0</v>
      </c>
      <c r="I330" s="72">
        <v>42451</v>
      </c>
      <c r="J330" s="95" t="s">
        <v>1637</v>
      </c>
    </row>
    <row r="331" spans="1:10" ht="41.25">
      <c r="A331" s="2" t="s">
        <v>1681</v>
      </c>
      <c r="B331" s="124" t="s">
        <v>1690</v>
      </c>
      <c r="C331" s="22">
        <v>2090</v>
      </c>
      <c r="D331" s="48" t="s">
        <v>593</v>
      </c>
      <c r="E331" s="74" t="s">
        <v>305</v>
      </c>
      <c r="F331" s="5"/>
      <c r="G331" s="35">
        <f>C331*$D$1*(100-$G$1)/100</f>
        <v>64242.29878</v>
      </c>
      <c r="H331" s="44">
        <f>G331*F331</f>
        <v>0</v>
      </c>
      <c r="I331" s="60"/>
      <c r="J331" s="95"/>
    </row>
    <row r="332" spans="1:10" ht="41.25">
      <c r="A332" s="2" t="s">
        <v>1682</v>
      </c>
      <c r="B332" s="124" t="s">
        <v>1691</v>
      </c>
      <c r="C332" s="22">
        <v>2300</v>
      </c>
      <c r="D332" s="48" t="s">
        <v>593</v>
      </c>
      <c r="E332" s="74" t="s">
        <v>305</v>
      </c>
      <c r="F332" s="5"/>
      <c r="G332" s="35">
        <f>C332*$D$1*(100-$G$1)/100</f>
        <v>70697.2666</v>
      </c>
      <c r="H332" s="44">
        <f>G332*F332</f>
        <v>0</v>
      </c>
      <c r="I332" s="60"/>
      <c r="J332" s="95"/>
    </row>
    <row r="333" spans="1:10" ht="12.75">
      <c r="A333" s="179" t="s">
        <v>995</v>
      </c>
      <c r="B333" s="180"/>
      <c r="C333" s="180"/>
      <c r="D333" s="180"/>
      <c r="E333" s="23"/>
      <c r="F333" s="5"/>
      <c r="G333" s="35"/>
      <c r="H333" s="44"/>
      <c r="I333" s="60"/>
      <c r="J333" s="95"/>
    </row>
    <row r="334" spans="1:10" ht="33">
      <c r="A334" s="2" t="s">
        <v>388</v>
      </c>
      <c r="B334" s="12" t="s">
        <v>447</v>
      </c>
      <c r="C334" s="80">
        <v>110</v>
      </c>
      <c r="D334" s="48" t="s">
        <v>593</v>
      </c>
      <c r="E334" s="6"/>
      <c r="F334" s="5"/>
      <c r="G334" s="35">
        <f aca="true" t="shared" si="41" ref="G334:G351">C334*$D$1*(100-$G$1)/100</f>
        <v>3381.17362</v>
      </c>
      <c r="H334" s="44">
        <f aca="true" t="shared" si="42" ref="H334:H351">G334*F334</f>
        <v>0</v>
      </c>
      <c r="I334" s="72">
        <v>40844</v>
      </c>
      <c r="J334" s="95" t="s">
        <v>1640</v>
      </c>
    </row>
    <row r="335" spans="1:10" ht="33">
      <c r="A335" s="2" t="s">
        <v>1494</v>
      </c>
      <c r="B335" s="12" t="s">
        <v>1497</v>
      </c>
      <c r="C335" s="80">
        <v>140</v>
      </c>
      <c r="D335" s="48" t="s">
        <v>593</v>
      </c>
      <c r="E335" s="4"/>
      <c r="F335" s="5"/>
      <c r="G335" s="35">
        <f>C335*$D$1*(100-$G$1)/100</f>
        <v>4303.31188</v>
      </c>
      <c r="H335" s="44">
        <f>G335*F335</f>
        <v>0</v>
      </c>
      <c r="I335" s="72">
        <v>41016</v>
      </c>
      <c r="J335" s="95" t="s">
        <v>1772</v>
      </c>
    </row>
    <row r="336" spans="1:10" ht="41.25">
      <c r="A336" s="7" t="s">
        <v>29</v>
      </c>
      <c r="B336" s="12" t="s">
        <v>30</v>
      </c>
      <c r="C336" s="80">
        <v>202</v>
      </c>
      <c r="D336" s="48" t="s">
        <v>593</v>
      </c>
      <c r="E336" s="4"/>
      <c r="F336" s="5"/>
      <c r="G336" s="35">
        <f t="shared" si="41"/>
        <v>6209.064284</v>
      </c>
      <c r="H336" s="44">
        <f>G336*F336</f>
        <v>0</v>
      </c>
      <c r="I336" s="72">
        <v>40869</v>
      </c>
      <c r="J336" s="95" t="s">
        <v>1639</v>
      </c>
    </row>
    <row r="337" spans="1:10" ht="58.5" customHeight="1">
      <c r="A337" s="2" t="s">
        <v>369</v>
      </c>
      <c r="B337" s="12" t="s">
        <v>446</v>
      </c>
      <c r="C337" s="80">
        <v>270</v>
      </c>
      <c r="D337" s="48" t="s">
        <v>593</v>
      </c>
      <c r="E337" s="6"/>
      <c r="F337" s="5"/>
      <c r="G337" s="35">
        <f t="shared" si="41"/>
        <v>8299.24434</v>
      </c>
      <c r="H337" s="44">
        <f t="shared" si="42"/>
        <v>0</v>
      </c>
      <c r="I337" s="72">
        <v>40869</v>
      </c>
      <c r="J337" s="95" t="s">
        <v>1639</v>
      </c>
    </row>
    <row r="338" spans="1:10" ht="58.5" customHeight="1">
      <c r="A338" s="2" t="s">
        <v>1779</v>
      </c>
      <c r="B338" s="12" t="s">
        <v>1780</v>
      </c>
      <c r="C338" s="80">
        <v>280</v>
      </c>
      <c r="D338" s="48" t="s">
        <v>593</v>
      </c>
      <c r="E338" s="74" t="s">
        <v>305</v>
      </c>
      <c r="F338" s="5"/>
      <c r="G338" s="35">
        <f>C338*$D$1*(100-$G$1)/100</f>
        <v>8606.62376</v>
      </c>
      <c r="H338" s="44">
        <f>G338*F338</f>
        <v>0</v>
      </c>
      <c r="I338" s="72">
        <v>41193</v>
      </c>
      <c r="J338" s="95" t="s">
        <v>1791</v>
      </c>
    </row>
    <row r="339" spans="1:10" ht="57" customHeight="1">
      <c r="A339" s="2" t="s">
        <v>370</v>
      </c>
      <c r="B339" s="12" t="s">
        <v>451</v>
      </c>
      <c r="C339" s="80">
        <v>290</v>
      </c>
      <c r="D339" s="48" t="s">
        <v>593</v>
      </c>
      <c r="E339" s="6"/>
      <c r="F339" s="5"/>
      <c r="G339" s="35">
        <f t="shared" si="41"/>
        <v>8914.00318</v>
      </c>
      <c r="H339" s="44">
        <f t="shared" si="42"/>
        <v>0</v>
      </c>
      <c r="I339" s="72">
        <v>40869</v>
      </c>
      <c r="J339" s="95" t="s">
        <v>1639</v>
      </c>
    </row>
    <row r="340" spans="1:10" ht="57" customHeight="1">
      <c r="A340" s="2" t="s">
        <v>1781</v>
      </c>
      <c r="B340" s="12" t="s">
        <v>1782</v>
      </c>
      <c r="C340" s="80">
        <v>310</v>
      </c>
      <c r="D340" s="48" t="s">
        <v>593</v>
      </c>
      <c r="E340" s="74" t="s">
        <v>305</v>
      </c>
      <c r="F340" s="5"/>
      <c r="G340" s="35">
        <f>C340*$D$1*(100-$G$1)/100</f>
        <v>9528.76202</v>
      </c>
      <c r="H340" s="44">
        <f>G340*F340</f>
        <v>0</v>
      </c>
      <c r="I340" s="72">
        <v>41193</v>
      </c>
      <c r="J340" s="95" t="s">
        <v>1791</v>
      </c>
    </row>
    <row r="341" spans="1:10" ht="53.25" customHeight="1">
      <c r="A341" s="7" t="s">
        <v>31</v>
      </c>
      <c r="B341" s="12" t="s">
        <v>32</v>
      </c>
      <c r="C341" s="80">
        <v>315</v>
      </c>
      <c r="D341" s="48" t="s">
        <v>593</v>
      </c>
      <c r="E341" s="4"/>
      <c r="F341" s="5"/>
      <c r="G341" s="35">
        <f t="shared" si="41"/>
        <v>9682.451729999999</v>
      </c>
      <c r="H341" s="44">
        <f>G341*F341</f>
        <v>0</v>
      </c>
      <c r="I341" s="72">
        <v>40869</v>
      </c>
      <c r="J341" s="95" t="s">
        <v>1639</v>
      </c>
    </row>
    <row r="342" spans="1:10" ht="53.25" customHeight="1">
      <c r="A342" s="7" t="s">
        <v>1783</v>
      </c>
      <c r="B342" s="12" t="s">
        <v>32</v>
      </c>
      <c r="C342" s="80">
        <v>330</v>
      </c>
      <c r="D342" s="48" t="s">
        <v>593</v>
      </c>
      <c r="E342" s="74" t="s">
        <v>305</v>
      </c>
      <c r="F342" s="5"/>
      <c r="G342" s="35">
        <f>C342*$D$1*(100-$G$1)/100</f>
        <v>10143.52086</v>
      </c>
      <c r="H342" s="44">
        <f>G342*F342</f>
        <v>0</v>
      </c>
      <c r="I342" s="72">
        <v>41193</v>
      </c>
      <c r="J342" s="95" t="s">
        <v>1791</v>
      </c>
    </row>
    <row r="343" spans="1:10" ht="57.75" customHeight="1">
      <c r="A343" s="2" t="s">
        <v>371</v>
      </c>
      <c r="B343" s="12" t="s">
        <v>761</v>
      </c>
      <c r="C343" s="80">
        <v>530</v>
      </c>
      <c r="D343" s="48" t="s">
        <v>593</v>
      </c>
      <c r="E343" s="6"/>
      <c r="F343" s="5"/>
      <c r="G343" s="35">
        <f t="shared" si="41"/>
        <v>16291.10926</v>
      </c>
      <c r="H343" s="44">
        <f t="shared" si="42"/>
        <v>0</v>
      </c>
      <c r="I343" s="72">
        <v>40844</v>
      </c>
      <c r="J343" s="95" t="s">
        <v>1640</v>
      </c>
    </row>
    <row r="344" spans="1:10" ht="57.75" customHeight="1">
      <c r="A344" s="2" t="s">
        <v>372</v>
      </c>
      <c r="B344" s="12" t="s">
        <v>762</v>
      </c>
      <c r="C344" s="80">
        <v>555</v>
      </c>
      <c r="D344" s="48" t="s">
        <v>593</v>
      </c>
      <c r="E344" s="6"/>
      <c r="F344" s="5"/>
      <c r="G344" s="35">
        <f t="shared" si="41"/>
        <v>17059.55781</v>
      </c>
      <c r="H344" s="44">
        <f t="shared" si="42"/>
        <v>0</v>
      </c>
      <c r="I344" s="72">
        <v>40844</v>
      </c>
      <c r="J344" s="95" t="s">
        <v>1640</v>
      </c>
    </row>
    <row r="345" spans="1:10" ht="57" customHeight="1">
      <c r="A345" s="2" t="s">
        <v>373</v>
      </c>
      <c r="B345" s="12" t="s">
        <v>763</v>
      </c>
      <c r="C345" s="80">
        <v>600</v>
      </c>
      <c r="D345" s="48" t="s">
        <v>593</v>
      </c>
      <c r="E345" s="6"/>
      <c r="F345" s="5"/>
      <c r="G345" s="35">
        <f t="shared" si="41"/>
        <v>18442.7652</v>
      </c>
      <c r="H345" s="44">
        <f t="shared" si="42"/>
        <v>0</v>
      </c>
      <c r="I345" s="72">
        <v>40844</v>
      </c>
      <c r="J345" s="95" t="s">
        <v>1640</v>
      </c>
    </row>
    <row r="346" spans="1:10" ht="65.25" customHeight="1">
      <c r="A346" s="2" t="s">
        <v>444</v>
      </c>
      <c r="B346" s="12" t="s">
        <v>764</v>
      </c>
      <c r="C346" s="80">
        <v>670</v>
      </c>
      <c r="D346" s="48" t="s">
        <v>593</v>
      </c>
      <c r="E346" s="6"/>
      <c r="F346" s="5"/>
      <c r="G346" s="35">
        <f t="shared" si="41"/>
        <v>20594.421140000002</v>
      </c>
      <c r="H346" s="44">
        <f t="shared" si="42"/>
        <v>0</v>
      </c>
      <c r="I346" s="72">
        <v>40844</v>
      </c>
      <c r="J346" s="95" t="s">
        <v>1640</v>
      </c>
    </row>
    <row r="347" spans="1:10" ht="66.75" customHeight="1">
      <c r="A347" s="2" t="s">
        <v>445</v>
      </c>
      <c r="B347" s="12" t="s">
        <v>766</v>
      </c>
      <c r="C347" s="80">
        <v>720</v>
      </c>
      <c r="D347" s="48" t="s">
        <v>593</v>
      </c>
      <c r="E347" s="6"/>
      <c r="F347" s="5"/>
      <c r="G347" s="35">
        <f t="shared" si="41"/>
        <v>22131.31824</v>
      </c>
      <c r="H347" s="44">
        <f t="shared" si="42"/>
        <v>0</v>
      </c>
      <c r="I347" s="72">
        <v>40844</v>
      </c>
      <c r="J347" s="95" t="s">
        <v>1640</v>
      </c>
    </row>
    <row r="348" spans="1:10" ht="67.5" customHeight="1">
      <c r="A348" s="2" t="s">
        <v>1695</v>
      </c>
      <c r="B348" s="12" t="s">
        <v>1000</v>
      </c>
      <c r="C348" s="80">
        <v>785</v>
      </c>
      <c r="D348" s="48" t="s">
        <v>593</v>
      </c>
      <c r="E348" s="6"/>
      <c r="F348" s="5"/>
      <c r="G348" s="35">
        <f t="shared" si="41"/>
        <v>24129.284470000002</v>
      </c>
      <c r="H348" s="44">
        <f t="shared" si="42"/>
        <v>0</v>
      </c>
      <c r="I348" s="72">
        <v>40844</v>
      </c>
      <c r="J348" s="95" t="s">
        <v>1640</v>
      </c>
    </row>
    <row r="349" spans="1:10" ht="67.5" customHeight="1">
      <c r="A349" s="2" t="s">
        <v>1694</v>
      </c>
      <c r="B349" s="12" t="s">
        <v>51</v>
      </c>
      <c r="C349" s="80">
        <v>840</v>
      </c>
      <c r="D349" s="48" t="s">
        <v>593</v>
      </c>
      <c r="E349" s="4"/>
      <c r="F349" s="5"/>
      <c r="G349" s="35">
        <f>C349*$D$1*(100-$G$1)/100</f>
        <v>25819.87128</v>
      </c>
      <c r="H349" s="44">
        <f>G349*F349</f>
        <v>0</v>
      </c>
      <c r="I349" s="72">
        <v>40844</v>
      </c>
      <c r="J349" s="95" t="s">
        <v>1640</v>
      </c>
    </row>
    <row r="350" spans="1:10" ht="68.25" customHeight="1">
      <c r="A350" s="2" t="s">
        <v>1693</v>
      </c>
      <c r="B350" s="12" t="s">
        <v>998</v>
      </c>
      <c r="C350" s="80">
        <v>950</v>
      </c>
      <c r="D350" s="48" t="s">
        <v>593</v>
      </c>
      <c r="E350" s="6"/>
      <c r="F350" s="5"/>
      <c r="G350" s="35">
        <f t="shared" si="41"/>
        <v>29201.0449</v>
      </c>
      <c r="H350" s="44">
        <f t="shared" si="42"/>
        <v>0</v>
      </c>
      <c r="I350" s="72">
        <v>40869</v>
      </c>
      <c r="J350" s="95" t="s">
        <v>1641</v>
      </c>
    </row>
    <row r="351" spans="1:10" ht="66.75" customHeight="1">
      <c r="A351" s="2" t="s">
        <v>1692</v>
      </c>
      <c r="B351" s="12" t="s">
        <v>999</v>
      </c>
      <c r="C351" s="80">
        <v>999</v>
      </c>
      <c r="D351" s="48" t="s">
        <v>593</v>
      </c>
      <c r="E351" s="6"/>
      <c r="F351" s="5"/>
      <c r="G351" s="35">
        <f t="shared" si="41"/>
        <v>30707.204058000003</v>
      </c>
      <c r="H351" s="44">
        <f t="shared" si="42"/>
        <v>0</v>
      </c>
      <c r="I351" s="72">
        <v>40869</v>
      </c>
      <c r="J351" s="95" t="s">
        <v>1641</v>
      </c>
    </row>
    <row r="352" spans="1:10" ht="12.75" customHeight="1">
      <c r="A352" s="179" t="s">
        <v>996</v>
      </c>
      <c r="B352" s="180"/>
      <c r="C352" s="180"/>
      <c r="D352" s="180"/>
      <c r="E352" s="37"/>
      <c r="F352" s="5"/>
      <c r="G352" s="35"/>
      <c r="H352" s="44"/>
      <c r="I352" s="60"/>
      <c r="J352" s="95"/>
    </row>
    <row r="353" spans="1:10" ht="51" customHeight="1">
      <c r="A353" s="2" t="s">
        <v>989</v>
      </c>
      <c r="B353" s="12" t="s">
        <v>790</v>
      </c>
      <c r="C353" s="20">
        <v>650</v>
      </c>
      <c r="D353" s="48" t="s">
        <v>593</v>
      </c>
      <c r="E353" s="6"/>
      <c r="F353" s="5"/>
      <c r="G353" s="35">
        <f>C353*$D$1*(100-$G$1)/100</f>
        <v>19979.6623</v>
      </c>
      <c r="H353" s="44">
        <f>G353*F353</f>
        <v>0</v>
      </c>
      <c r="I353" s="72">
        <v>40716</v>
      </c>
      <c r="J353" s="72" t="s">
        <v>1244</v>
      </c>
    </row>
    <row r="354" spans="1:10" ht="51" customHeight="1">
      <c r="A354" s="2" t="s">
        <v>1380</v>
      </c>
      <c r="B354" s="12" t="s">
        <v>1390</v>
      </c>
      <c r="C354" s="20">
        <v>580</v>
      </c>
      <c r="D354" s="48" t="s">
        <v>593</v>
      </c>
      <c r="E354" s="4"/>
      <c r="F354" s="5"/>
      <c r="G354" s="35">
        <f>C354*$D$1*(100-$G$1)/100</f>
        <v>17828.00636</v>
      </c>
      <c r="H354" s="44">
        <f>G354*F354</f>
        <v>0</v>
      </c>
      <c r="I354" s="72">
        <v>40844</v>
      </c>
      <c r="J354" s="95" t="s">
        <v>1642</v>
      </c>
    </row>
    <row r="355" spans="1:10" ht="51" customHeight="1">
      <c r="A355" s="2" t="s">
        <v>1381</v>
      </c>
      <c r="B355" s="12" t="s">
        <v>1389</v>
      </c>
      <c r="C355" s="20">
        <v>700</v>
      </c>
      <c r="D355" s="48" t="s">
        <v>593</v>
      </c>
      <c r="E355" s="4"/>
      <c r="F355" s="5"/>
      <c r="G355" s="35">
        <f>C355*$D$1*(100-$G$1)/100</f>
        <v>21516.5594</v>
      </c>
      <c r="H355" s="44">
        <f>G355*F355</f>
        <v>0</v>
      </c>
      <c r="I355" s="72">
        <v>40844</v>
      </c>
      <c r="J355" s="95" t="s">
        <v>1642</v>
      </c>
    </row>
    <row r="356" spans="1:10" ht="59.25" customHeight="1">
      <c r="A356" s="2" t="s">
        <v>1382</v>
      </c>
      <c r="B356" s="12" t="s">
        <v>1391</v>
      </c>
      <c r="C356" s="20">
        <v>1100</v>
      </c>
      <c r="D356" s="48" t="s">
        <v>593</v>
      </c>
      <c r="E356" s="4"/>
      <c r="F356" s="5"/>
      <c r="G356" s="35">
        <f>C356*$D$1*(100-$G$1)/100</f>
        <v>33811.7362</v>
      </c>
      <c r="H356" s="44">
        <f>G356*F356</f>
        <v>0</v>
      </c>
      <c r="I356" s="72">
        <v>40844</v>
      </c>
      <c r="J356" s="95" t="s">
        <v>1642</v>
      </c>
    </row>
    <row r="357" spans="1:10" ht="55.5" customHeight="1">
      <c r="A357" s="2" t="s">
        <v>1383</v>
      </c>
      <c r="B357" s="12" t="s">
        <v>1392</v>
      </c>
      <c r="C357" s="20">
        <v>1150</v>
      </c>
      <c r="D357" s="48" t="s">
        <v>593</v>
      </c>
      <c r="E357" s="4"/>
      <c r="F357" s="5"/>
      <c r="G357" s="35">
        <f>C357*$D$1*(100-$G$1)/100</f>
        <v>35348.6333</v>
      </c>
      <c r="H357" s="44">
        <f>G357*F357</f>
        <v>0</v>
      </c>
      <c r="I357" s="72">
        <v>40844</v>
      </c>
      <c r="J357" s="95" t="s">
        <v>1642</v>
      </c>
    </row>
    <row r="358" spans="1:10" ht="12.75" customHeight="1">
      <c r="A358" s="179" t="s">
        <v>997</v>
      </c>
      <c r="B358" s="180"/>
      <c r="C358" s="180"/>
      <c r="D358" s="180"/>
      <c r="E358" s="6"/>
      <c r="F358" s="5"/>
      <c r="G358" s="35"/>
      <c r="H358" s="44"/>
      <c r="I358" s="60"/>
      <c r="J358" s="95"/>
    </row>
    <row r="359" spans="1:10" ht="66.75" customHeight="1">
      <c r="A359" s="2" t="s">
        <v>1495</v>
      </c>
      <c r="B359" s="12" t="s">
        <v>1496</v>
      </c>
      <c r="C359" s="20">
        <v>1150</v>
      </c>
      <c r="D359" s="48" t="s">
        <v>593</v>
      </c>
      <c r="E359" s="4"/>
      <c r="F359" s="5"/>
      <c r="G359" s="35">
        <f>C359*$D$1*(100-$G$1)/100</f>
        <v>35348.6333</v>
      </c>
      <c r="H359" s="44">
        <f>G359*F359</f>
        <v>0</v>
      </c>
      <c r="I359" s="72">
        <v>41016</v>
      </c>
      <c r="J359" s="95" t="s">
        <v>1772</v>
      </c>
    </row>
    <row r="360" spans="1:10" ht="77.25" customHeight="1">
      <c r="A360" s="2" t="s">
        <v>1384</v>
      </c>
      <c r="B360" s="12" t="s">
        <v>1393</v>
      </c>
      <c r="C360" s="20">
        <v>1300</v>
      </c>
      <c r="D360" s="48" t="s">
        <v>593</v>
      </c>
      <c r="E360" s="4"/>
      <c r="F360" s="5"/>
      <c r="G360" s="35">
        <f>C360*$D$1*(100-$G$1)/100</f>
        <v>39959.3246</v>
      </c>
      <c r="H360" s="44">
        <f>G360*F360</f>
        <v>0</v>
      </c>
      <c r="I360" s="72">
        <v>40844</v>
      </c>
      <c r="J360" s="95" t="s">
        <v>1642</v>
      </c>
    </row>
    <row r="361" spans="1:10" ht="66.75" customHeight="1">
      <c r="A361" s="2" t="s">
        <v>994</v>
      </c>
      <c r="B361" s="12" t="s">
        <v>1001</v>
      </c>
      <c r="C361" s="20">
        <v>1350</v>
      </c>
      <c r="D361" s="48" t="s">
        <v>593</v>
      </c>
      <c r="E361" s="6"/>
      <c r="F361" s="5"/>
      <c r="G361" s="35">
        <f>C361*$D$1*(100-$G$1)/100</f>
        <v>41496.2217</v>
      </c>
      <c r="H361" s="44">
        <f>G361*F361</f>
        <v>0</v>
      </c>
      <c r="I361" s="72">
        <v>40714</v>
      </c>
      <c r="J361" s="95" t="s">
        <v>1407</v>
      </c>
    </row>
    <row r="362" spans="1:10" ht="17.25" customHeight="1">
      <c r="A362" s="179" t="s">
        <v>1479</v>
      </c>
      <c r="B362" s="180"/>
      <c r="C362" s="180"/>
      <c r="D362" s="180"/>
      <c r="E362" s="6"/>
      <c r="F362" s="5"/>
      <c r="G362" s="35"/>
      <c r="H362" s="44"/>
      <c r="I362" s="60"/>
      <c r="J362" s="95"/>
    </row>
    <row r="363" spans="1:10" ht="36" customHeight="1">
      <c r="A363" s="2" t="s">
        <v>1475</v>
      </c>
      <c r="B363" s="12" t="s">
        <v>1476</v>
      </c>
      <c r="C363" s="22">
        <v>130</v>
      </c>
      <c r="D363" s="48" t="s">
        <v>593</v>
      </c>
      <c r="E363" s="4"/>
      <c r="F363" s="5"/>
      <c r="G363" s="35">
        <f>C363*$D$1*(100-$G$1)/100</f>
        <v>3995.93246</v>
      </c>
      <c r="H363" s="44">
        <f>G363*F363</f>
        <v>0</v>
      </c>
      <c r="I363" s="72">
        <v>40990</v>
      </c>
      <c r="J363" s="95" t="s">
        <v>1643</v>
      </c>
    </row>
    <row r="364" spans="1:10" ht="36" customHeight="1">
      <c r="A364" s="2" t="s">
        <v>1477</v>
      </c>
      <c r="B364" s="12" t="s">
        <v>1478</v>
      </c>
      <c r="C364" s="22">
        <v>190</v>
      </c>
      <c r="D364" s="48" t="s">
        <v>593</v>
      </c>
      <c r="E364" s="4"/>
      <c r="F364" s="5"/>
      <c r="G364" s="35">
        <f>C364*$D$1*(100-$G$1)/100</f>
        <v>5840.208979999999</v>
      </c>
      <c r="H364" s="44">
        <f>G364*F364</f>
        <v>0</v>
      </c>
      <c r="I364" s="72">
        <v>40990</v>
      </c>
      <c r="J364" s="95" t="s">
        <v>1643</v>
      </c>
    </row>
    <row r="365" spans="1:10" ht="36" customHeight="1">
      <c r="A365" s="2" t="s">
        <v>1473</v>
      </c>
      <c r="B365" s="12" t="s">
        <v>1474</v>
      </c>
      <c r="C365" s="22">
        <v>210</v>
      </c>
      <c r="D365" s="48" t="s">
        <v>593</v>
      </c>
      <c r="E365" s="4"/>
      <c r="F365" s="5"/>
      <c r="G365" s="35">
        <f>C365*$D$1*(100-$G$1)/100</f>
        <v>6454.96782</v>
      </c>
      <c r="H365" s="44">
        <f>G365*F365</f>
        <v>0</v>
      </c>
      <c r="I365" s="72">
        <v>40968</v>
      </c>
      <c r="J365" s="95" t="s">
        <v>1644</v>
      </c>
    </row>
    <row r="366" spans="1:10" ht="36" customHeight="1">
      <c r="A366" s="2" t="s">
        <v>1777</v>
      </c>
      <c r="B366" s="12" t="s">
        <v>1778</v>
      </c>
      <c r="C366" s="22">
        <v>315</v>
      </c>
      <c r="D366" s="48" t="s">
        <v>593</v>
      </c>
      <c r="E366" s="74" t="s">
        <v>305</v>
      </c>
      <c r="F366" s="5"/>
      <c r="G366" s="35">
        <f>C366*$D$1*(100-$G$1)/100</f>
        <v>9682.451729999999</v>
      </c>
      <c r="H366" s="44">
        <f>G366*F366</f>
        <v>0</v>
      </c>
      <c r="I366" s="72">
        <v>41192</v>
      </c>
      <c r="J366" s="95" t="s">
        <v>1792</v>
      </c>
    </row>
    <row r="367" spans="1:10" ht="12.75">
      <c r="A367" s="179" t="s">
        <v>281</v>
      </c>
      <c r="B367" s="180"/>
      <c r="C367" s="180"/>
      <c r="D367" s="180"/>
      <c r="E367" s="6"/>
      <c r="F367" s="5"/>
      <c r="G367" s="35"/>
      <c r="H367" s="44"/>
      <c r="I367" s="60"/>
      <c r="J367" s="95"/>
    </row>
    <row r="368" spans="1:10" ht="19.5">
      <c r="A368" s="2" t="s">
        <v>1</v>
      </c>
      <c r="B368" s="12" t="s">
        <v>2</v>
      </c>
      <c r="C368" s="20">
        <v>186</v>
      </c>
      <c r="D368" s="48" t="s">
        <v>593</v>
      </c>
      <c r="E368" s="6"/>
      <c r="F368" s="5"/>
      <c r="G368" s="35">
        <f aca="true" t="shared" si="43" ref="G368:G381">C368*$D$1*(100-$G$1)/100</f>
        <v>5717.257212</v>
      </c>
      <c r="H368" s="44">
        <f aca="true" t="shared" si="44" ref="H368:H381">G368*F368</f>
        <v>0</v>
      </c>
      <c r="I368" s="72">
        <v>40844</v>
      </c>
      <c r="J368" s="137" t="s">
        <v>1408</v>
      </c>
    </row>
    <row r="369" spans="1:10" ht="19.5">
      <c r="A369" s="2" t="s">
        <v>282</v>
      </c>
      <c r="B369" s="12" t="s">
        <v>283</v>
      </c>
      <c r="C369" s="20">
        <v>277</v>
      </c>
      <c r="D369" s="48" t="s">
        <v>593</v>
      </c>
      <c r="E369" s="6"/>
      <c r="F369" s="5"/>
      <c r="G369" s="35">
        <f t="shared" si="43"/>
        <v>8514.409934000001</v>
      </c>
      <c r="H369" s="44">
        <f t="shared" si="44"/>
        <v>0</v>
      </c>
      <c r="I369" s="72">
        <v>40844</v>
      </c>
      <c r="J369" s="137" t="s">
        <v>1408</v>
      </c>
    </row>
    <row r="370" spans="1:10" ht="19.5">
      <c r="A370" s="2" t="s">
        <v>1211</v>
      </c>
      <c r="B370" s="12" t="s">
        <v>1313</v>
      </c>
      <c r="C370" s="20">
        <v>270</v>
      </c>
      <c r="D370" s="48" t="s">
        <v>593</v>
      </c>
      <c r="E370" s="6"/>
      <c r="F370" s="5"/>
      <c r="G370" s="35">
        <f t="shared" si="43"/>
        <v>8299.24434</v>
      </c>
      <c r="H370" s="44">
        <f t="shared" si="44"/>
        <v>0</v>
      </c>
      <c r="I370" s="72">
        <v>41076</v>
      </c>
      <c r="J370" s="95" t="s">
        <v>1645</v>
      </c>
    </row>
    <row r="371" spans="1:10" ht="19.5">
      <c r="A371" s="2" t="s">
        <v>1573</v>
      </c>
      <c r="B371" s="12" t="s">
        <v>1313</v>
      </c>
      <c r="C371" s="20">
        <v>270</v>
      </c>
      <c r="D371" s="48" t="s">
        <v>593</v>
      </c>
      <c r="E371" s="121"/>
      <c r="F371" s="5"/>
      <c r="G371" s="35">
        <f>C371*$D$1*(100-$G$1)/100</f>
        <v>8299.24434</v>
      </c>
      <c r="H371" s="44">
        <f>G371*F371</f>
        <v>0</v>
      </c>
      <c r="I371" s="72">
        <v>41079</v>
      </c>
      <c r="J371" s="95" t="s">
        <v>1646</v>
      </c>
    </row>
    <row r="372" spans="1:10" ht="19.5">
      <c r="A372" s="2" t="s">
        <v>1272</v>
      </c>
      <c r="B372" s="12" t="s">
        <v>283</v>
      </c>
      <c r="C372" s="20">
        <v>251</v>
      </c>
      <c r="D372" s="48" t="s">
        <v>593</v>
      </c>
      <c r="E372" s="86"/>
      <c r="F372" s="5"/>
      <c r="G372" s="35">
        <f t="shared" si="43"/>
        <v>7715.223442</v>
      </c>
      <c r="H372" s="44">
        <f t="shared" si="44"/>
        <v>0</v>
      </c>
      <c r="I372" s="72">
        <v>41039</v>
      </c>
      <c r="J372" s="95" t="s">
        <v>1647</v>
      </c>
    </row>
    <row r="373" spans="1:10" ht="19.5">
      <c r="A373" s="2" t="s">
        <v>284</v>
      </c>
      <c r="B373" s="12" t="s">
        <v>285</v>
      </c>
      <c r="C373" s="20">
        <v>322</v>
      </c>
      <c r="D373" s="48" t="s">
        <v>593</v>
      </c>
      <c r="E373" s="6"/>
      <c r="F373" s="5"/>
      <c r="G373" s="35">
        <f t="shared" si="43"/>
        <v>9897.617323999999</v>
      </c>
      <c r="H373" s="44">
        <f t="shared" si="44"/>
        <v>0</v>
      </c>
      <c r="I373" s="72">
        <v>40844</v>
      </c>
      <c r="J373" s="137" t="s">
        <v>1408</v>
      </c>
    </row>
    <row r="374" spans="1:10" ht="19.5">
      <c r="A374" s="2" t="s">
        <v>1212</v>
      </c>
      <c r="B374" s="12" t="s">
        <v>285</v>
      </c>
      <c r="C374" s="20">
        <v>300</v>
      </c>
      <c r="D374" s="48" t="s">
        <v>593</v>
      </c>
      <c r="E374" s="6"/>
      <c r="F374" s="5"/>
      <c r="G374" s="35">
        <f t="shared" si="43"/>
        <v>9221.3826</v>
      </c>
      <c r="H374" s="44">
        <f t="shared" si="44"/>
        <v>0</v>
      </c>
      <c r="I374" s="72">
        <v>41076</v>
      </c>
      <c r="J374" s="95" t="s">
        <v>1645</v>
      </c>
    </row>
    <row r="375" spans="1:10" ht="19.5">
      <c r="A375" s="2" t="s">
        <v>1307</v>
      </c>
      <c r="B375" s="12" t="s">
        <v>1308</v>
      </c>
      <c r="C375" s="20">
        <v>285</v>
      </c>
      <c r="D375" s="48" t="s">
        <v>593</v>
      </c>
      <c r="E375" s="86"/>
      <c r="F375" s="5"/>
      <c r="G375" s="35">
        <f t="shared" si="43"/>
        <v>8760.313470000001</v>
      </c>
      <c r="H375" s="44">
        <f t="shared" si="44"/>
        <v>0</v>
      </c>
      <c r="I375" s="72">
        <v>41039</v>
      </c>
      <c r="J375" s="95" t="s">
        <v>1647</v>
      </c>
    </row>
    <row r="376" spans="1:10" ht="19.5">
      <c r="A376" s="2" t="s">
        <v>286</v>
      </c>
      <c r="B376" s="12" t="s">
        <v>287</v>
      </c>
      <c r="C376" s="20">
        <v>353</v>
      </c>
      <c r="D376" s="48" t="s">
        <v>593</v>
      </c>
      <c r="E376" s="6"/>
      <c r="F376" s="5"/>
      <c r="G376" s="35">
        <f t="shared" si="43"/>
        <v>10850.493526</v>
      </c>
      <c r="H376" s="44">
        <f t="shared" si="44"/>
        <v>0</v>
      </c>
      <c r="I376" s="72">
        <v>40844</v>
      </c>
      <c r="J376" s="137" t="s">
        <v>1408</v>
      </c>
    </row>
    <row r="377" spans="1:10" ht="19.5">
      <c r="A377" s="2" t="s">
        <v>1213</v>
      </c>
      <c r="B377" s="12" t="s">
        <v>1314</v>
      </c>
      <c r="C377" s="20">
        <v>335</v>
      </c>
      <c r="D377" s="48" t="s">
        <v>593</v>
      </c>
      <c r="E377" s="6"/>
      <c r="F377" s="5"/>
      <c r="G377" s="35">
        <f t="shared" si="43"/>
        <v>10297.210570000001</v>
      </c>
      <c r="H377" s="44">
        <f t="shared" si="44"/>
        <v>0</v>
      </c>
      <c r="I377" s="72">
        <v>41076</v>
      </c>
      <c r="J377" s="95" t="s">
        <v>1645</v>
      </c>
    </row>
    <row r="378" spans="1:10" ht="19.5">
      <c r="A378" s="2" t="s">
        <v>1309</v>
      </c>
      <c r="B378" s="12" t="s">
        <v>1310</v>
      </c>
      <c r="C378" s="20">
        <v>315</v>
      </c>
      <c r="D378" s="48" t="s">
        <v>593</v>
      </c>
      <c r="E378" s="86"/>
      <c r="F378" s="5"/>
      <c r="G378" s="35">
        <f t="shared" si="43"/>
        <v>9682.451729999999</v>
      </c>
      <c r="H378" s="44">
        <f t="shared" si="44"/>
        <v>0</v>
      </c>
      <c r="I378" s="72">
        <v>41039</v>
      </c>
      <c r="J378" s="95" t="s">
        <v>1647</v>
      </c>
    </row>
    <row r="379" spans="1:10" ht="19.5">
      <c r="A379" s="2" t="s">
        <v>288</v>
      </c>
      <c r="B379" s="12" t="s">
        <v>289</v>
      </c>
      <c r="C379" s="20">
        <v>388</v>
      </c>
      <c r="D379" s="48" t="s">
        <v>593</v>
      </c>
      <c r="E379" s="6"/>
      <c r="F379" s="5"/>
      <c r="G379" s="35">
        <f t="shared" si="43"/>
        <v>11926.321496</v>
      </c>
      <c r="H379" s="44">
        <f t="shared" si="44"/>
        <v>0</v>
      </c>
      <c r="I379" s="72">
        <v>40844</v>
      </c>
      <c r="J379" s="137" t="s">
        <v>1408</v>
      </c>
    </row>
    <row r="380" spans="1:10" ht="19.5">
      <c r="A380" s="2" t="s">
        <v>1214</v>
      </c>
      <c r="B380" s="12" t="s">
        <v>1315</v>
      </c>
      <c r="C380" s="20">
        <v>360</v>
      </c>
      <c r="D380" s="48" t="s">
        <v>593</v>
      </c>
      <c r="E380" s="6"/>
      <c r="F380" s="5"/>
      <c r="G380" s="35">
        <f t="shared" si="43"/>
        <v>11065.65912</v>
      </c>
      <c r="H380" s="44">
        <f t="shared" si="44"/>
        <v>0</v>
      </c>
      <c r="I380" s="72">
        <v>41076</v>
      </c>
      <c r="J380" s="95" t="s">
        <v>1645</v>
      </c>
    </row>
    <row r="381" spans="1:10" ht="19.5">
      <c r="A381" s="2" t="s">
        <v>1311</v>
      </c>
      <c r="B381" s="12" t="s">
        <v>1312</v>
      </c>
      <c r="C381" s="20">
        <v>340</v>
      </c>
      <c r="D381" s="48" t="s">
        <v>593</v>
      </c>
      <c r="E381" s="86"/>
      <c r="F381" s="5"/>
      <c r="G381" s="35">
        <f t="shared" si="43"/>
        <v>10450.90028</v>
      </c>
      <c r="H381" s="44">
        <f t="shared" si="44"/>
        <v>0</v>
      </c>
      <c r="I381" s="72">
        <v>41039</v>
      </c>
      <c r="J381" s="95" t="s">
        <v>1647</v>
      </c>
    </row>
    <row r="382" spans="1:10" ht="12.75">
      <c r="A382" s="170" t="s">
        <v>1549</v>
      </c>
      <c r="B382" s="171"/>
      <c r="C382" s="171"/>
      <c r="D382" s="171"/>
      <c r="E382" s="26"/>
      <c r="F382" s="5"/>
      <c r="G382" s="35"/>
      <c r="H382" s="44"/>
      <c r="I382" s="60"/>
      <c r="J382" s="95"/>
    </row>
    <row r="383" spans="1:10" ht="12.75">
      <c r="A383" s="3">
        <v>63048</v>
      </c>
      <c r="B383" s="9" t="s">
        <v>1550</v>
      </c>
      <c r="C383" s="20">
        <v>6.2</v>
      </c>
      <c r="D383" s="48"/>
      <c r="E383" s="86"/>
      <c r="F383" s="21"/>
      <c r="G383" s="35">
        <f>C383*$D$1*(100-$G$1)/100</f>
        <v>190.5752404</v>
      </c>
      <c r="H383" s="44">
        <f>G383*F383</f>
        <v>0</v>
      </c>
      <c r="I383" s="60"/>
      <c r="J383" s="95"/>
    </row>
    <row r="384" spans="1:10" ht="12.75">
      <c r="A384" s="3">
        <v>12549</v>
      </c>
      <c r="B384" s="9" t="s">
        <v>1551</v>
      </c>
      <c r="C384" s="20">
        <v>7.7</v>
      </c>
      <c r="D384" s="48"/>
      <c r="E384" s="86"/>
      <c r="F384" s="21"/>
      <c r="G384" s="35">
        <f>C384*$D$1*(100-$G$1)/100</f>
        <v>236.68215340000003</v>
      </c>
      <c r="H384" s="44">
        <f>G384*F384</f>
        <v>0</v>
      </c>
      <c r="I384" s="60"/>
      <c r="J384" s="95"/>
    </row>
    <row r="385" spans="1:10" ht="12.75">
      <c r="A385" s="39" t="s">
        <v>1552</v>
      </c>
      <c r="B385" s="9" t="s">
        <v>1553</v>
      </c>
      <c r="C385" s="22">
        <v>5.5</v>
      </c>
      <c r="D385" s="48"/>
      <c r="E385" s="86"/>
      <c r="F385" s="21"/>
      <c r="G385" s="35">
        <f>C385*$D$1*(100-$G$1)/100</f>
        <v>169.05868100000004</v>
      </c>
      <c r="H385" s="44">
        <f>G385*F385</f>
        <v>0</v>
      </c>
      <c r="I385" s="60"/>
      <c r="J385" s="95"/>
    </row>
    <row r="386" spans="1:10" ht="12.75">
      <c r="A386" s="39" t="s">
        <v>1821</v>
      </c>
      <c r="B386" s="9" t="s">
        <v>1823</v>
      </c>
      <c r="C386" s="22">
        <v>5</v>
      </c>
      <c r="D386" s="48"/>
      <c r="E386" s="74" t="s">
        <v>1825</v>
      </c>
      <c r="F386" s="21"/>
      <c r="G386" s="35">
        <f>C386*$D$1*(100-$G$1)/100</f>
        <v>153.68971000000002</v>
      </c>
      <c r="H386" s="44">
        <f>G386*F386</f>
        <v>0</v>
      </c>
      <c r="I386" s="60"/>
      <c r="J386" s="95"/>
    </row>
    <row r="387" spans="1:10" ht="12.75">
      <c r="A387" s="39" t="s">
        <v>1822</v>
      </c>
      <c r="B387" s="9" t="s">
        <v>1824</v>
      </c>
      <c r="C387" s="22">
        <v>5.5</v>
      </c>
      <c r="D387" s="48"/>
      <c r="E387" s="74" t="s">
        <v>1825</v>
      </c>
      <c r="F387" s="21"/>
      <c r="G387" s="35">
        <f>C387*$D$1*(100-$G$1)/100</f>
        <v>169.05868100000004</v>
      </c>
      <c r="H387" s="44">
        <f>G387*F387</f>
        <v>0</v>
      </c>
      <c r="I387" s="60"/>
      <c r="J387" s="95"/>
    </row>
    <row r="388" spans="1:10" ht="12.75">
      <c r="A388" s="179" t="s">
        <v>205</v>
      </c>
      <c r="B388" s="180"/>
      <c r="C388" s="180"/>
      <c r="D388" s="181"/>
      <c r="E388" s="6"/>
      <c r="F388" s="5"/>
      <c r="G388" s="35"/>
      <c r="H388" s="44"/>
      <c r="I388" s="60"/>
      <c r="J388" s="95"/>
    </row>
    <row r="389" spans="1:10" ht="16.5">
      <c r="A389" s="2" t="s">
        <v>206</v>
      </c>
      <c r="B389" s="12" t="s">
        <v>210</v>
      </c>
      <c r="C389" s="20">
        <v>39</v>
      </c>
      <c r="D389" s="48" t="s">
        <v>325</v>
      </c>
      <c r="E389" s="4"/>
      <c r="F389" s="5"/>
      <c r="G389" s="35">
        <f aca="true" t="shared" si="45" ref="G389:G396">C389*$D$1*(100-$G$1)/100</f>
        <v>1198.7797380000002</v>
      </c>
      <c r="H389" s="44">
        <f aca="true" t="shared" si="46" ref="H389:H396">G389*F389</f>
        <v>0</v>
      </c>
      <c r="I389" s="60"/>
      <c r="J389" s="95"/>
    </row>
    <row r="390" spans="1:10" ht="16.5">
      <c r="A390" s="2" t="s">
        <v>207</v>
      </c>
      <c r="B390" s="12" t="s">
        <v>211</v>
      </c>
      <c r="C390" s="20">
        <v>48</v>
      </c>
      <c r="D390" s="48" t="s">
        <v>325</v>
      </c>
      <c r="E390" s="4"/>
      <c r="F390" s="5"/>
      <c r="G390" s="35">
        <f t="shared" si="45"/>
        <v>1475.4212159999997</v>
      </c>
      <c r="H390" s="44">
        <f t="shared" si="46"/>
        <v>0</v>
      </c>
      <c r="I390" s="60"/>
      <c r="J390" s="95"/>
    </row>
    <row r="391" spans="1:10" ht="24.75">
      <c r="A391" s="2" t="s">
        <v>208</v>
      </c>
      <c r="B391" s="12" t="s">
        <v>212</v>
      </c>
      <c r="C391" s="20">
        <v>67</v>
      </c>
      <c r="D391" s="48" t="s">
        <v>325</v>
      </c>
      <c r="E391" s="4"/>
      <c r="F391" s="5"/>
      <c r="G391" s="35">
        <f t="shared" si="45"/>
        <v>2059.442114</v>
      </c>
      <c r="H391" s="44">
        <f t="shared" si="46"/>
        <v>0</v>
      </c>
      <c r="I391" s="60"/>
      <c r="J391" s="95"/>
    </row>
    <row r="392" spans="1:10" ht="24.75">
      <c r="A392" s="2" t="s">
        <v>209</v>
      </c>
      <c r="B392" s="12" t="s">
        <v>213</v>
      </c>
      <c r="C392" s="20">
        <v>78</v>
      </c>
      <c r="D392" s="48" t="s">
        <v>325</v>
      </c>
      <c r="E392" s="4"/>
      <c r="F392" s="5"/>
      <c r="G392" s="35">
        <f t="shared" si="45"/>
        <v>2397.5594760000004</v>
      </c>
      <c r="H392" s="44">
        <f t="shared" si="46"/>
        <v>0</v>
      </c>
      <c r="I392" s="60"/>
      <c r="J392" s="95"/>
    </row>
    <row r="393" spans="1:10" ht="12.75">
      <c r="A393" s="2">
        <v>8505</v>
      </c>
      <c r="B393" s="12" t="s">
        <v>214</v>
      </c>
      <c r="C393" s="20">
        <v>10</v>
      </c>
      <c r="D393" s="48" t="s">
        <v>325</v>
      </c>
      <c r="E393" s="4"/>
      <c r="F393" s="5"/>
      <c r="G393" s="35">
        <f t="shared" si="45"/>
        <v>307.37942000000004</v>
      </c>
      <c r="H393" s="44">
        <f t="shared" si="46"/>
        <v>0</v>
      </c>
      <c r="I393" s="60"/>
      <c r="J393" s="95"/>
    </row>
    <row r="394" spans="1:10" ht="12.75">
      <c r="A394" s="2">
        <v>8509</v>
      </c>
      <c r="B394" s="12" t="s">
        <v>215</v>
      </c>
      <c r="C394" s="20">
        <v>10</v>
      </c>
      <c r="D394" s="48" t="s">
        <v>325</v>
      </c>
      <c r="E394" s="4"/>
      <c r="F394" s="5"/>
      <c r="G394" s="35">
        <f t="shared" si="45"/>
        <v>307.37942000000004</v>
      </c>
      <c r="H394" s="44">
        <f t="shared" si="46"/>
        <v>0</v>
      </c>
      <c r="I394" s="60"/>
      <c r="J394" s="95"/>
    </row>
    <row r="395" spans="1:10" ht="12.75">
      <c r="A395" s="2">
        <v>11007</v>
      </c>
      <c r="B395" s="12" t="s">
        <v>217</v>
      </c>
      <c r="C395" s="20">
        <v>12</v>
      </c>
      <c r="D395" s="48" t="s">
        <v>325</v>
      </c>
      <c r="E395" s="4"/>
      <c r="F395" s="5"/>
      <c r="G395" s="35">
        <f t="shared" si="45"/>
        <v>368.85530399999993</v>
      </c>
      <c r="H395" s="44">
        <f t="shared" si="46"/>
        <v>0</v>
      </c>
      <c r="I395" s="60"/>
      <c r="J395" s="95"/>
    </row>
    <row r="396" spans="1:10" ht="12.75">
      <c r="A396" s="2">
        <v>11008</v>
      </c>
      <c r="B396" s="12" t="s">
        <v>216</v>
      </c>
      <c r="C396" s="20">
        <v>12</v>
      </c>
      <c r="D396" s="48" t="s">
        <v>325</v>
      </c>
      <c r="E396" s="4"/>
      <c r="F396" s="5"/>
      <c r="G396" s="35">
        <f t="shared" si="45"/>
        <v>368.85530399999993</v>
      </c>
      <c r="H396" s="44">
        <f t="shared" si="46"/>
        <v>0</v>
      </c>
      <c r="I396" s="60"/>
      <c r="J396" s="95"/>
    </row>
    <row r="397" spans="1:10" ht="12.75">
      <c r="A397" s="179" t="s">
        <v>316</v>
      </c>
      <c r="B397" s="180"/>
      <c r="C397" s="180"/>
      <c r="D397" s="181"/>
      <c r="E397" s="6"/>
      <c r="F397" s="5"/>
      <c r="G397" s="35"/>
      <c r="H397" s="44"/>
      <c r="I397" s="60"/>
      <c r="J397" s="95"/>
    </row>
    <row r="398" spans="1:10" ht="27.75">
      <c r="A398" s="2" t="s">
        <v>1376</v>
      </c>
      <c r="B398" s="12" t="s">
        <v>1378</v>
      </c>
      <c r="C398" s="22">
        <v>115</v>
      </c>
      <c r="D398" s="48" t="s">
        <v>593</v>
      </c>
      <c r="E398" s="5"/>
      <c r="F398" s="5"/>
      <c r="G398" s="35">
        <f aca="true" t="shared" si="47" ref="G398:G406">C398*$D$1*(100-$G$1)/100</f>
        <v>3534.8633300000006</v>
      </c>
      <c r="H398" s="44">
        <f aca="true" t="shared" si="48" ref="H398:H406">G398*F398</f>
        <v>0</v>
      </c>
      <c r="I398" s="72">
        <v>40848</v>
      </c>
      <c r="J398" s="95" t="s">
        <v>1410</v>
      </c>
    </row>
    <row r="399" spans="1:10" ht="27.75">
      <c r="A399" s="2" t="s">
        <v>1377</v>
      </c>
      <c r="B399" s="12" t="s">
        <v>1379</v>
      </c>
      <c r="C399" s="22">
        <v>145</v>
      </c>
      <c r="D399" s="48" t="s">
        <v>593</v>
      </c>
      <c r="E399" s="6"/>
      <c r="F399" s="5"/>
      <c r="G399" s="35">
        <f t="shared" si="47"/>
        <v>4457.00159</v>
      </c>
      <c r="H399" s="44">
        <f t="shared" si="48"/>
        <v>0</v>
      </c>
      <c r="I399" s="72">
        <v>40848</v>
      </c>
      <c r="J399" s="95" t="s">
        <v>1410</v>
      </c>
    </row>
    <row r="400" spans="1:10" ht="24.75">
      <c r="A400" s="2" t="s">
        <v>1330</v>
      </c>
      <c r="B400" s="12" t="s">
        <v>1331</v>
      </c>
      <c r="C400" s="22">
        <v>125</v>
      </c>
      <c r="D400" s="48" t="s">
        <v>593</v>
      </c>
      <c r="E400" s="86"/>
      <c r="F400" s="5"/>
      <c r="G400" s="35">
        <f t="shared" si="47"/>
        <v>3842.2427500000003</v>
      </c>
      <c r="H400" s="44">
        <f t="shared" si="48"/>
        <v>0</v>
      </c>
      <c r="I400" s="72">
        <v>40843</v>
      </c>
      <c r="J400" s="95" t="s">
        <v>1411</v>
      </c>
    </row>
    <row r="401" spans="1:10" ht="24.75">
      <c r="A401" s="2" t="s">
        <v>1325</v>
      </c>
      <c r="B401" s="12" t="s">
        <v>1326</v>
      </c>
      <c r="C401" s="22">
        <v>133</v>
      </c>
      <c r="D401" s="48" t="s">
        <v>593</v>
      </c>
      <c r="E401" s="86"/>
      <c r="F401" s="5"/>
      <c r="G401" s="35">
        <f t="shared" si="47"/>
        <v>4088.1462860000006</v>
      </c>
      <c r="H401" s="44">
        <f t="shared" si="48"/>
        <v>0</v>
      </c>
      <c r="I401" s="72">
        <v>40855</v>
      </c>
      <c r="J401" s="95" t="s">
        <v>1422</v>
      </c>
    </row>
    <row r="402" spans="1:10" ht="24.75">
      <c r="A402" s="2" t="s">
        <v>1327</v>
      </c>
      <c r="B402" s="12" t="s">
        <v>1328</v>
      </c>
      <c r="C402" s="22">
        <v>178</v>
      </c>
      <c r="D402" s="48" t="s">
        <v>593</v>
      </c>
      <c r="E402" s="86"/>
      <c r="F402" s="5"/>
      <c r="G402" s="35">
        <f t="shared" si="47"/>
        <v>5471.353676</v>
      </c>
      <c r="H402" s="44">
        <f t="shared" si="48"/>
        <v>0</v>
      </c>
      <c r="I402" s="72">
        <v>40855</v>
      </c>
      <c r="J402" s="95" t="s">
        <v>1422</v>
      </c>
    </row>
    <row r="403" spans="1:10" ht="24.75">
      <c r="A403" s="2" t="s">
        <v>1293</v>
      </c>
      <c r="B403" s="12" t="s">
        <v>324</v>
      </c>
      <c r="C403" s="22">
        <v>272</v>
      </c>
      <c r="D403" s="48" t="s">
        <v>593</v>
      </c>
      <c r="E403" s="86"/>
      <c r="F403" s="5"/>
      <c r="G403" s="35">
        <f t="shared" si="47"/>
        <v>8360.720223999999</v>
      </c>
      <c r="H403" s="44">
        <f t="shared" si="48"/>
        <v>0</v>
      </c>
      <c r="I403" s="72">
        <v>40855</v>
      </c>
      <c r="J403" s="95" t="s">
        <v>1422</v>
      </c>
    </row>
    <row r="404" spans="1:10" ht="27.75">
      <c r="A404" s="109" t="s">
        <v>1463</v>
      </c>
      <c r="B404" s="108" t="s">
        <v>1464</v>
      </c>
      <c r="C404" s="116">
        <v>340</v>
      </c>
      <c r="D404" s="48" t="s">
        <v>593</v>
      </c>
      <c r="E404" s="86"/>
      <c r="G404" s="110">
        <f t="shared" si="47"/>
        <v>10450.90028</v>
      </c>
      <c r="H404" s="111">
        <f t="shared" si="48"/>
        <v>0</v>
      </c>
      <c r="I404" s="72">
        <v>40848</v>
      </c>
      <c r="J404" s="95" t="s">
        <v>1410</v>
      </c>
    </row>
    <row r="405" spans="1:10" ht="25.5">
      <c r="A405" s="2" t="s">
        <v>1342</v>
      </c>
      <c r="B405" s="12" t="s">
        <v>1343</v>
      </c>
      <c r="C405" s="22">
        <v>385</v>
      </c>
      <c r="D405" s="48" t="s">
        <v>593</v>
      </c>
      <c r="E405" s="86"/>
      <c r="F405" s="5"/>
      <c r="G405" s="35">
        <f t="shared" si="47"/>
        <v>11834.10767</v>
      </c>
      <c r="H405" s="44">
        <f t="shared" si="48"/>
        <v>0</v>
      </c>
      <c r="I405" s="72">
        <v>41198</v>
      </c>
      <c r="J405" s="95" t="s">
        <v>1793</v>
      </c>
    </row>
    <row r="406" spans="1:10" ht="25.5">
      <c r="A406" s="2" t="s">
        <v>1344</v>
      </c>
      <c r="B406" s="12" t="s">
        <v>1345</v>
      </c>
      <c r="C406" s="22">
        <v>440</v>
      </c>
      <c r="D406" s="48" t="s">
        <v>593</v>
      </c>
      <c r="E406" s="86"/>
      <c r="F406" s="5"/>
      <c r="G406" s="35">
        <f t="shared" si="47"/>
        <v>13524.69448</v>
      </c>
      <c r="H406" s="44">
        <f t="shared" si="48"/>
        <v>0</v>
      </c>
      <c r="I406" s="72">
        <v>41198</v>
      </c>
      <c r="J406" s="95" t="s">
        <v>1793</v>
      </c>
    </row>
    <row r="407" spans="1:10" ht="12.75">
      <c r="A407" s="179" t="s">
        <v>767</v>
      </c>
      <c r="B407" s="180"/>
      <c r="C407" s="180"/>
      <c r="D407" s="180"/>
      <c r="E407" s="6"/>
      <c r="F407" s="5"/>
      <c r="G407" s="35"/>
      <c r="H407" s="44"/>
      <c r="I407" s="60"/>
      <c r="J407" s="95"/>
    </row>
    <row r="408" spans="1:10" ht="31.5">
      <c r="A408" s="7" t="s">
        <v>1316</v>
      </c>
      <c r="B408" s="12" t="s">
        <v>1319</v>
      </c>
      <c r="C408" s="22">
        <v>200</v>
      </c>
      <c r="D408" s="48" t="s">
        <v>593</v>
      </c>
      <c r="E408" s="86"/>
      <c r="F408" s="5"/>
      <c r="G408" s="35">
        <f>C408*$D$1*(100-$G$1)/100</f>
        <v>6147.5884</v>
      </c>
      <c r="H408" s="44">
        <f>G408*F408</f>
        <v>0</v>
      </c>
      <c r="I408" s="72">
        <v>40844</v>
      </c>
      <c r="J408" s="95" t="s">
        <v>1413</v>
      </c>
    </row>
    <row r="409" spans="1:10" ht="33.75">
      <c r="A409" s="7" t="s">
        <v>1659</v>
      </c>
      <c r="B409" s="12" t="s">
        <v>1664</v>
      </c>
      <c r="C409" s="22">
        <v>200</v>
      </c>
      <c r="D409" s="48" t="s">
        <v>593</v>
      </c>
      <c r="E409" s="140"/>
      <c r="F409" s="5"/>
      <c r="G409" s="35">
        <f>C409*$D$1*(100-$G$1)/100</f>
        <v>6147.5884</v>
      </c>
      <c r="H409" s="44">
        <f>G409*F409</f>
        <v>0</v>
      </c>
      <c r="I409" s="72">
        <v>41185</v>
      </c>
      <c r="J409" s="95" t="s">
        <v>1762</v>
      </c>
    </row>
    <row r="410" spans="1:10" ht="19.5">
      <c r="A410" s="7" t="s">
        <v>1317</v>
      </c>
      <c r="B410" s="12" t="s">
        <v>1318</v>
      </c>
      <c r="C410" s="22">
        <v>830</v>
      </c>
      <c r="D410" s="48" t="s">
        <v>593</v>
      </c>
      <c r="E410" s="5"/>
      <c r="F410" s="5"/>
      <c r="G410" s="35">
        <f>C410*$D$1*(100-$G$1)/100</f>
        <v>25512.491860000002</v>
      </c>
      <c r="H410" s="44">
        <f>G410*F410</f>
        <v>0</v>
      </c>
      <c r="I410" s="72">
        <v>41159</v>
      </c>
      <c r="J410" s="95" t="s">
        <v>1699</v>
      </c>
    </row>
    <row r="411" spans="1:10" ht="33">
      <c r="A411" s="7" t="s">
        <v>768</v>
      </c>
      <c r="B411" s="12" t="s">
        <v>769</v>
      </c>
      <c r="C411" s="22">
        <v>905</v>
      </c>
      <c r="D411" s="48" t="s">
        <v>593</v>
      </c>
      <c r="E411" s="84"/>
      <c r="F411" s="5"/>
      <c r="G411" s="35">
        <f aca="true" t="shared" si="49" ref="G411:G416">C411*$D$1*(100-$G$1)/100</f>
        <v>27817.83751</v>
      </c>
      <c r="H411" s="44">
        <f aca="true" t="shared" si="50" ref="H411:H416">G411*F411</f>
        <v>0</v>
      </c>
      <c r="I411" s="72">
        <v>40809</v>
      </c>
      <c r="J411" s="95" t="s">
        <v>1375</v>
      </c>
    </row>
    <row r="412" spans="1:10" ht="33">
      <c r="A412" s="7" t="s">
        <v>770</v>
      </c>
      <c r="B412" s="12" t="s">
        <v>771</v>
      </c>
      <c r="C412" s="22">
        <v>1030</v>
      </c>
      <c r="D412" s="48" t="s">
        <v>593</v>
      </c>
      <c r="E412" s="84"/>
      <c r="F412" s="5"/>
      <c r="G412" s="35">
        <f t="shared" si="49"/>
        <v>31660.080260000002</v>
      </c>
      <c r="H412" s="44">
        <f t="shared" si="50"/>
        <v>0</v>
      </c>
      <c r="I412" s="72">
        <v>40809</v>
      </c>
      <c r="J412" s="95" t="s">
        <v>1375</v>
      </c>
    </row>
    <row r="413" spans="1:10" ht="33">
      <c r="A413" s="7" t="s">
        <v>694</v>
      </c>
      <c r="B413" s="12" t="s">
        <v>695</v>
      </c>
      <c r="C413" s="22">
        <v>1170</v>
      </c>
      <c r="D413" s="48" t="s">
        <v>593</v>
      </c>
      <c r="E413" s="84"/>
      <c r="F413" s="5"/>
      <c r="G413" s="35">
        <f t="shared" si="49"/>
        <v>35963.39214</v>
      </c>
      <c r="H413" s="44">
        <f t="shared" si="50"/>
        <v>0</v>
      </c>
      <c r="I413" s="72">
        <v>40809</v>
      </c>
      <c r="J413" s="95" t="s">
        <v>1375</v>
      </c>
    </row>
    <row r="414" spans="1:10" ht="33">
      <c r="A414" s="7" t="s">
        <v>696</v>
      </c>
      <c r="B414" s="12" t="s">
        <v>697</v>
      </c>
      <c r="C414" s="22">
        <v>1270</v>
      </c>
      <c r="D414" s="48" t="s">
        <v>593</v>
      </c>
      <c r="E414" s="84"/>
      <c r="F414" s="5"/>
      <c r="G414" s="35">
        <f t="shared" si="49"/>
        <v>39037.18634000001</v>
      </c>
      <c r="H414" s="44">
        <f t="shared" si="50"/>
        <v>0</v>
      </c>
      <c r="I414" s="72">
        <v>40809</v>
      </c>
      <c r="J414" s="95" t="s">
        <v>1375</v>
      </c>
    </row>
    <row r="415" spans="1:10" ht="41.25">
      <c r="A415" s="7" t="s">
        <v>698</v>
      </c>
      <c r="B415" s="12" t="s">
        <v>699</v>
      </c>
      <c r="C415" s="22">
        <v>1660</v>
      </c>
      <c r="D415" s="48" t="s">
        <v>593</v>
      </c>
      <c r="E415" s="84"/>
      <c r="F415" s="5"/>
      <c r="G415" s="35">
        <f t="shared" si="49"/>
        <v>51024.983720000004</v>
      </c>
      <c r="H415" s="44">
        <f t="shared" si="50"/>
        <v>0</v>
      </c>
      <c r="I415" s="72">
        <v>40809</v>
      </c>
      <c r="J415" s="95" t="s">
        <v>1375</v>
      </c>
    </row>
    <row r="416" spans="1:10" ht="33">
      <c r="A416" s="7" t="s">
        <v>700</v>
      </c>
      <c r="B416" s="12" t="s">
        <v>701</v>
      </c>
      <c r="C416" s="22">
        <v>1950</v>
      </c>
      <c r="D416" s="48" t="s">
        <v>593</v>
      </c>
      <c r="E416" s="84"/>
      <c r="F416" s="5"/>
      <c r="G416" s="35">
        <f t="shared" si="49"/>
        <v>59938.9869</v>
      </c>
      <c r="H416" s="44">
        <f t="shared" si="50"/>
        <v>0</v>
      </c>
      <c r="I416" s="72">
        <v>40809</v>
      </c>
      <c r="J416" s="95" t="s">
        <v>1375</v>
      </c>
    </row>
    <row r="417" spans="1:10" ht="36" customHeight="1">
      <c r="A417" s="7" t="s">
        <v>1660</v>
      </c>
      <c r="B417" s="12" t="s">
        <v>1661</v>
      </c>
      <c r="C417" s="22">
        <v>2390</v>
      </c>
      <c r="D417" s="48" t="s">
        <v>593</v>
      </c>
      <c r="E417" s="115" t="s">
        <v>305</v>
      </c>
      <c r="F417" s="5"/>
      <c r="G417" s="35">
        <f>C417*$D$1*(100-$G$1)/100</f>
        <v>73463.68138000001</v>
      </c>
      <c r="H417" s="44">
        <f>G417*F417</f>
        <v>0</v>
      </c>
      <c r="I417" s="72">
        <v>41159</v>
      </c>
      <c r="J417" s="95" t="s">
        <v>1699</v>
      </c>
    </row>
    <row r="418" spans="1:10" ht="12.75">
      <c r="A418" s="179" t="s">
        <v>385</v>
      </c>
      <c r="B418" s="180"/>
      <c r="C418" s="180"/>
      <c r="D418" s="180"/>
      <c r="E418" s="23"/>
      <c r="F418" s="5"/>
      <c r="G418" s="35"/>
      <c r="H418" s="44"/>
      <c r="I418" s="60"/>
      <c r="J418" s="95"/>
    </row>
    <row r="419" spans="1:10" ht="33.75">
      <c r="A419" s="7" t="s">
        <v>25</v>
      </c>
      <c r="B419" s="12" t="s">
        <v>28</v>
      </c>
      <c r="C419" s="67">
        <v>100</v>
      </c>
      <c r="D419" s="48" t="s">
        <v>907</v>
      </c>
      <c r="E419" s="101" t="s">
        <v>1841</v>
      </c>
      <c r="F419" s="5"/>
      <c r="G419" s="35">
        <f aca="true" t="shared" si="51" ref="G419:G429">C419*$D$1*(100-$G$1)/100</f>
        <v>3073.7942</v>
      </c>
      <c r="H419" s="44">
        <f aca="true" t="shared" si="52" ref="H419:H429">G419*F419</f>
        <v>0</v>
      </c>
      <c r="I419" s="72">
        <v>40953</v>
      </c>
      <c r="J419" s="95" t="s">
        <v>1648</v>
      </c>
    </row>
    <row r="420" spans="1:10" ht="33.75">
      <c r="A420" s="7" t="s">
        <v>26</v>
      </c>
      <c r="B420" s="12" t="s">
        <v>27</v>
      </c>
      <c r="C420" s="67">
        <v>100</v>
      </c>
      <c r="D420" s="48" t="s">
        <v>907</v>
      </c>
      <c r="E420" s="101" t="s">
        <v>1841</v>
      </c>
      <c r="F420" s="5"/>
      <c r="G420" s="35">
        <f t="shared" si="51"/>
        <v>3073.7942</v>
      </c>
      <c r="H420" s="44">
        <f t="shared" si="52"/>
        <v>0</v>
      </c>
      <c r="I420" s="72">
        <v>40953</v>
      </c>
      <c r="J420" s="95" t="s">
        <v>1648</v>
      </c>
    </row>
    <row r="421" spans="1:10" ht="33.75">
      <c r="A421" s="7" t="s">
        <v>1707</v>
      </c>
      <c r="B421" s="12" t="s">
        <v>27</v>
      </c>
      <c r="C421" s="67">
        <v>100</v>
      </c>
      <c r="D421" s="48" t="s">
        <v>908</v>
      </c>
      <c r="E421" s="101" t="s">
        <v>1841</v>
      </c>
      <c r="F421" s="5"/>
      <c r="G421" s="35">
        <f>C421*$D$1*(100-$G$1)/100</f>
        <v>3073.7942</v>
      </c>
      <c r="H421" s="44">
        <f>G421*F421</f>
        <v>0</v>
      </c>
      <c r="I421" s="72">
        <v>41160</v>
      </c>
      <c r="J421" s="95" t="s">
        <v>1756</v>
      </c>
    </row>
    <row r="422" spans="1:10" ht="39.75" customHeight="1">
      <c r="A422" s="7" t="s">
        <v>1527</v>
      </c>
      <c r="B422" s="12" t="s">
        <v>1528</v>
      </c>
      <c r="C422" s="67">
        <v>110</v>
      </c>
      <c r="D422" s="48" t="s">
        <v>907</v>
      </c>
      <c r="E422" s="101" t="s">
        <v>1841</v>
      </c>
      <c r="F422" s="5"/>
      <c r="G422" s="35">
        <f>C422*$D$1*(100-$G$1)/100</f>
        <v>3381.17362</v>
      </c>
      <c r="H422" s="44">
        <f>G422*F422</f>
        <v>0</v>
      </c>
      <c r="I422" s="72">
        <v>40953</v>
      </c>
      <c r="J422" s="95" t="s">
        <v>1648</v>
      </c>
    </row>
    <row r="423" spans="1:10" ht="39.75" customHeight="1">
      <c r="A423" s="7" t="s">
        <v>1842</v>
      </c>
      <c r="B423" s="12" t="s">
        <v>1845</v>
      </c>
      <c r="C423" s="67">
        <v>106</v>
      </c>
      <c r="D423" s="48" t="s">
        <v>593</v>
      </c>
      <c r="E423" s="115" t="s">
        <v>305</v>
      </c>
      <c r="F423" s="5"/>
      <c r="G423" s="35">
        <f>C423*$D$1*(100-$G$1)/100</f>
        <v>3258.221852</v>
      </c>
      <c r="H423" s="44">
        <f>G423*F423</f>
        <v>0</v>
      </c>
      <c r="I423" s="72"/>
      <c r="J423" s="95"/>
    </row>
    <row r="424" spans="1:10" ht="39.75" customHeight="1">
      <c r="A424" s="7" t="s">
        <v>1843</v>
      </c>
      <c r="B424" s="12" t="s">
        <v>1846</v>
      </c>
      <c r="C424" s="67">
        <v>115</v>
      </c>
      <c r="D424" s="48" t="s">
        <v>593</v>
      </c>
      <c r="E424" s="115" t="s">
        <v>305</v>
      </c>
      <c r="F424" s="5"/>
      <c r="G424" s="35">
        <f>C424*$D$1*(100-$G$1)/100</f>
        <v>3534.8633300000006</v>
      </c>
      <c r="H424" s="44">
        <f>G424*F424</f>
        <v>0</v>
      </c>
      <c r="I424" s="72"/>
      <c r="J424" s="95"/>
    </row>
    <row r="425" spans="1:10" ht="39.75" customHeight="1">
      <c r="A425" s="7" t="s">
        <v>1844</v>
      </c>
      <c r="B425" s="12" t="s">
        <v>1847</v>
      </c>
      <c r="C425" s="67">
        <v>118</v>
      </c>
      <c r="D425" s="48" t="s">
        <v>593</v>
      </c>
      <c r="E425" s="115" t="s">
        <v>305</v>
      </c>
      <c r="F425" s="5"/>
      <c r="G425" s="35">
        <f>C425*$D$1*(100-$G$1)/100</f>
        <v>3627.077156</v>
      </c>
      <c r="H425" s="44">
        <f>G425*F425</f>
        <v>0</v>
      </c>
      <c r="I425" s="72"/>
      <c r="J425" s="95"/>
    </row>
    <row r="426" spans="1:10" ht="45.75" customHeight="1">
      <c r="A426" s="2" t="s">
        <v>1180</v>
      </c>
      <c r="B426" s="12" t="s">
        <v>1229</v>
      </c>
      <c r="C426" s="114">
        <v>165</v>
      </c>
      <c r="D426" s="48" t="s">
        <v>907</v>
      </c>
      <c r="E426" s="5"/>
      <c r="F426" s="5"/>
      <c r="G426" s="35">
        <f t="shared" si="51"/>
        <v>5071.76043</v>
      </c>
      <c r="H426" s="44">
        <f t="shared" si="52"/>
        <v>0</v>
      </c>
      <c r="I426" s="72">
        <v>40533</v>
      </c>
      <c r="J426" s="95" t="s">
        <v>1423</v>
      </c>
    </row>
    <row r="427" spans="1:10" ht="51" customHeight="1">
      <c r="A427" s="2" t="s">
        <v>387</v>
      </c>
      <c r="B427" s="12" t="s">
        <v>1230</v>
      </c>
      <c r="C427" s="114">
        <v>175</v>
      </c>
      <c r="D427" s="48" t="s">
        <v>907</v>
      </c>
      <c r="E427" s="5"/>
      <c r="F427" s="5"/>
      <c r="G427" s="35">
        <f t="shared" si="51"/>
        <v>5379.13985</v>
      </c>
      <c r="H427" s="44">
        <f t="shared" si="52"/>
        <v>0</v>
      </c>
      <c r="I427" s="60">
        <v>40128</v>
      </c>
      <c r="J427" s="95" t="s">
        <v>704</v>
      </c>
    </row>
    <row r="428" spans="1:10" ht="24.75">
      <c r="A428" s="2" t="s">
        <v>450</v>
      </c>
      <c r="B428" s="12" t="s">
        <v>1231</v>
      </c>
      <c r="C428" s="114">
        <v>185</v>
      </c>
      <c r="D428" s="48" t="s">
        <v>907</v>
      </c>
      <c r="E428" s="5"/>
      <c r="F428" s="5"/>
      <c r="G428" s="35">
        <f t="shared" si="51"/>
        <v>5686.519270000001</v>
      </c>
      <c r="H428" s="44">
        <f t="shared" si="52"/>
        <v>0</v>
      </c>
      <c r="I428" s="60">
        <v>40128</v>
      </c>
      <c r="J428" s="95" t="s">
        <v>704</v>
      </c>
    </row>
    <row r="429" spans="1:10" ht="19.5">
      <c r="A429" s="2" t="s">
        <v>1181</v>
      </c>
      <c r="B429" s="12" t="s">
        <v>1232</v>
      </c>
      <c r="C429" s="114">
        <v>195</v>
      </c>
      <c r="D429" s="48" t="s">
        <v>907</v>
      </c>
      <c r="E429" s="5"/>
      <c r="F429" s="5"/>
      <c r="G429" s="35">
        <f t="shared" si="51"/>
        <v>5993.898689999999</v>
      </c>
      <c r="H429" s="35">
        <f t="shared" si="52"/>
        <v>0</v>
      </c>
      <c r="I429" s="72">
        <v>40533</v>
      </c>
      <c r="J429" s="95" t="s">
        <v>1423</v>
      </c>
    </row>
    <row r="430" spans="1:10" ht="12.75">
      <c r="A430" s="179" t="s">
        <v>392</v>
      </c>
      <c r="B430" s="180"/>
      <c r="C430" s="180"/>
      <c r="D430" s="180"/>
      <c r="E430" s="23"/>
      <c r="F430" s="5"/>
      <c r="G430" s="35"/>
      <c r="H430" s="44"/>
      <c r="I430" s="60"/>
      <c r="J430" s="95"/>
    </row>
    <row r="431" spans="1:10" ht="25.5" customHeight="1">
      <c r="A431" s="2" t="s">
        <v>1361</v>
      </c>
      <c r="B431" s="12" t="s">
        <v>1362</v>
      </c>
      <c r="C431" s="114">
        <v>98</v>
      </c>
      <c r="D431" s="48" t="s">
        <v>907</v>
      </c>
      <c r="E431" s="5"/>
      <c r="F431" s="5"/>
      <c r="G431" s="35">
        <f>C431*$D$1*(100-$G$1)/100</f>
        <v>3012.3183160000003</v>
      </c>
      <c r="H431" s="44">
        <f>G431*F431</f>
        <v>0</v>
      </c>
      <c r="I431" s="72">
        <v>40809</v>
      </c>
      <c r="J431" s="95" t="s">
        <v>1414</v>
      </c>
    </row>
    <row r="432" spans="1:10" ht="29.25" customHeight="1">
      <c r="A432" s="2" t="s">
        <v>393</v>
      </c>
      <c r="B432" s="12" t="s">
        <v>395</v>
      </c>
      <c r="C432" s="114">
        <v>103</v>
      </c>
      <c r="D432" s="48" t="s">
        <v>907</v>
      </c>
      <c r="E432" s="6"/>
      <c r="F432" s="5"/>
      <c r="G432" s="35">
        <f>C432*$D$1*(100-$G$1)/100</f>
        <v>3166.008026</v>
      </c>
      <c r="H432" s="44">
        <f>G432*F432</f>
        <v>0</v>
      </c>
      <c r="I432" s="72">
        <v>40954</v>
      </c>
      <c r="J432" s="95" t="s">
        <v>1773</v>
      </c>
    </row>
    <row r="433" spans="1:10" ht="29.25" customHeight="1">
      <c r="A433" s="2" t="s">
        <v>1363</v>
      </c>
      <c r="B433" s="12" t="s">
        <v>1364</v>
      </c>
      <c r="C433" s="114">
        <v>101</v>
      </c>
      <c r="D433" s="48" t="s">
        <v>907</v>
      </c>
      <c r="E433" s="5"/>
      <c r="F433" s="5"/>
      <c r="G433" s="35">
        <f>C433*$D$1*(100-$G$1)/100</f>
        <v>3104.532142</v>
      </c>
      <c r="H433" s="44">
        <f>G433*F433</f>
        <v>0</v>
      </c>
      <c r="I433" s="72">
        <v>40809</v>
      </c>
      <c r="J433" s="95" t="s">
        <v>1414</v>
      </c>
    </row>
    <row r="434" spans="1:10" ht="25.5" customHeight="1">
      <c r="A434" s="2" t="s">
        <v>394</v>
      </c>
      <c r="B434" s="12" t="s">
        <v>396</v>
      </c>
      <c r="C434" s="114">
        <v>106</v>
      </c>
      <c r="D434" s="48" t="s">
        <v>907</v>
      </c>
      <c r="E434" s="6"/>
      <c r="F434" s="5"/>
      <c r="G434" s="35">
        <f>C434*$D$1*(100-$G$1)/100</f>
        <v>3258.221852</v>
      </c>
      <c r="H434" s="44">
        <f>G434*F434</f>
        <v>0</v>
      </c>
      <c r="I434" s="72">
        <v>40954</v>
      </c>
      <c r="J434" s="95" t="s">
        <v>1773</v>
      </c>
    </row>
    <row r="435" spans="1:10" ht="12.75">
      <c r="A435" s="177" t="s">
        <v>1583</v>
      </c>
      <c r="B435" s="178"/>
      <c r="C435" s="178"/>
      <c r="D435" s="178"/>
      <c r="E435" s="24"/>
      <c r="F435" s="5"/>
      <c r="G435" s="35"/>
      <c r="H435" s="44"/>
      <c r="I435" s="60"/>
      <c r="J435" s="95"/>
    </row>
    <row r="436" spans="1:10" ht="25.5" customHeight="1">
      <c r="A436" s="2">
        <v>8850</v>
      </c>
      <c r="B436" s="12" t="s">
        <v>1585</v>
      </c>
      <c r="C436" s="114">
        <v>54</v>
      </c>
      <c r="D436" s="48" t="s">
        <v>1584</v>
      </c>
      <c r="E436" s="121"/>
      <c r="F436" s="5"/>
      <c r="G436" s="35">
        <f>C436*$D$1*(100-$G$1)/100</f>
        <v>1659.848868</v>
      </c>
      <c r="H436" s="44">
        <f>G436*F436</f>
        <v>0</v>
      </c>
      <c r="I436" s="72">
        <v>41088</v>
      </c>
      <c r="J436" s="95" t="s">
        <v>1649</v>
      </c>
    </row>
    <row r="437" spans="1:10" ht="25.5" customHeight="1">
      <c r="A437" s="2">
        <v>8851</v>
      </c>
      <c r="B437" s="12" t="s">
        <v>1586</v>
      </c>
      <c r="C437" s="114">
        <v>57</v>
      </c>
      <c r="D437" s="48" t="s">
        <v>1584</v>
      </c>
      <c r="E437" s="121"/>
      <c r="F437" s="5"/>
      <c r="G437" s="35">
        <f>C437*$D$1*(100-$G$1)/100</f>
        <v>1752.062694</v>
      </c>
      <c r="H437" s="44">
        <f>G437*F437</f>
        <v>0</v>
      </c>
      <c r="I437" s="72">
        <v>41088</v>
      </c>
      <c r="J437" s="95" t="s">
        <v>1649</v>
      </c>
    </row>
    <row r="438" spans="1:10" ht="25.5" customHeight="1">
      <c r="A438" s="2">
        <v>8860</v>
      </c>
      <c r="B438" s="12" t="s">
        <v>1587</v>
      </c>
      <c r="C438" s="114">
        <v>57.5</v>
      </c>
      <c r="D438" s="48" t="s">
        <v>1584</v>
      </c>
      <c r="E438" s="121"/>
      <c r="F438" s="5"/>
      <c r="G438" s="35">
        <f>C438*$D$1*(100-$G$1)/100</f>
        <v>1767.4316650000003</v>
      </c>
      <c r="H438" s="44">
        <f>G438*F438</f>
        <v>0</v>
      </c>
      <c r="I438" s="72">
        <v>41088</v>
      </c>
      <c r="J438" s="95" t="s">
        <v>1649</v>
      </c>
    </row>
    <row r="439" spans="1:10" ht="25.5" customHeight="1">
      <c r="A439" s="2">
        <v>8861</v>
      </c>
      <c r="B439" s="12" t="s">
        <v>1588</v>
      </c>
      <c r="C439" s="114">
        <v>60</v>
      </c>
      <c r="D439" s="48" t="s">
        <v>1584</v>
      </c>
      <c r="E439" s="121"/>
      <c r="F439" s="5"/>
      <c r="G439" s="35">
        <f>C439*$D$1*(100-$G$1)/100</f>
        <v>1844.2765200000001</v>
      </c>
      <c r="H439" s="44">
        <f>G439*F439</f>
        <v>0</v>
      </c>
      <c r="I439" s="72">
        <v>41088</v>
      </c>
      <c r="J439" s="95" t="s">
        <v>1649</v>
      </c>
    </row>
    <row r="440" spans="1:10" ht="25.5" customHeight="1">
      <c r="A440" s="2">
        <v>8881</v>
      </c>
      <c r="B440" s="12" t="s">
        <v>1589</v>
      </c>
      <c r="C440" s="114">
        <v>86</v>
      </c>
      <c r="D440" s="48" t="s">
        <v>908</v>
      </c>
      <c r="E440" s="121"/>
      <c r="F440" s="5"/>
      <c r="G440" s="35">
        <f>C440*$D$1*(100-$G$1)/100</f>
        <v>2643.4630119999997</v>
      </c>
      <c r="H440" s="44">
        <f>G440*F440</f>
        <v>0</v>
      </c>
      <c r="I440" s="72">
        <v>41088</v>
      </c>
      <c r="J440" s="95" t="s">
        <v>1649</v>
      </c>
    </row>
    <row r="441" spans="1:10" ht="12.75">
      <c r="A441" s="177" t="s">
        <v>233</v>
      </c>
      <c r="B441" s="178"/>
      <c r="C441" s="178"/>
      <c r="D441" s="178"/>
      <c r="E441" s="24"/>
      <c r="F441" s="5"/>
      <c r="G441" s="35"/>
      <c r="H441" s="44"/>
      <c r="I441" s="60"/>
      <c r="J441" s="95"/>
    </row>
    <row r="442" spans="1:10" ht="19.5">
      <c r="A442" s="2" t="s">
        <v>234</v>
      </c>
      <c r="B442" s="12" t="s">
        <v>235</v>
      </c>
      <c r="C442" s="20">
        <v>60</v>
      </c>
      <c r="D442" s="48" t="s">
        <v>908</v>
      </c>
      <c r="E442" s="6"/>
      <c r="F442" s="5"/>
      <c r="G442" s="35">
        <f>C442*$D$1*(100-$G$1)/100</f>
        <v>1844.2765200000001</v>
      </c>
      <c r="H442" s="44">
        <f>G442*F442</f>
        <v>0</v>
      </c>
      <c r="I442" s="60">
        <v>40737</v>
      </c>
      <c r="J442" s="95" t="s">
        <v>1260</v>
      </c>
    </row>
    <row r="443" spans="1:10" ht="19.5">
      <c r="A443" s="2" t="s">
        <v>236</v>
      </c>
      <c r="B443" s="12" t="s">
        <v>237</v>
      </c>
      <c r="C443" s="20">
        <v>67</v>
      </c>
      <c r="D443" s="48" t="s">
        <v>908</v>
      </c>
      <c r="E443" s="6"/>
      <c r="F443" s="5"/>
      <c r="G443" s="35">
        <f>C443*$D$1*(100-$G$1)/100</f>
        <v>2059.442114</v>
      </c>
      <c r="H443" s="44">
        <f>G443*F443</f>
        <v>0</v>
      </c>
      <c r="I443" s="60">
        <v>40737</v>
      </c>
      <c r="J443" s="95" t="s">
        <v>1260</v>
      </c>
    </row>
    <row r="444" spans="1:10" ht="19.5">
      <c r="A444" s="2" t="s">
        <v>238</v>
      </c>
      <c r="B444" s="12" t="s">
        <v>239</v>
      </c>
      <c r="C444" s="20">
        <v>87</v>
      </c>
      <c r="D444" s="48" t="s">
        <v>908</v>
      </c>
      <c r="E444" s="6"/>
      <c r="F444" s="5"/>
      <c r="G444" s="35">
        <f>C444*$D$1*(100-$G$1)/100</f>
        <v>2674.2009540000004</v>
      </c>
      <c r="H444" s="44">
        <f>G444*F444</f>
        <v>0</v>
      </c>
      <c r="I444" s="60">
        <v>40737</v>
      </c>
      <c r="J444" s="95" t="s">
        <v>1260</v>
      </c>
    </row>
    <row r="445" spans="1:10" ht="19.5">
      <c r="A445" s="2" t="s">
        <v>240</v>
      </c>
      <c r="B445" s="12" t="s">
        <v>241</v>
      </c>
      <c r="C445" s="20">
        <v>93</v>
      </c>
      <c r="D445" s="48" t="s">
        <v>908</v>
      </c>
      <c r="E445" s="6"/>
      <c r="F445" s="5"/>
      <c r="G445" s="35">
        <f>C445*$D$1*(100-$G$1)/100</f>
        <v>2858.628606</v>
      </c>
      <c r="H445" s="44">
        <f>G445*F445</f>
        <v>0</v>
      </c>
      <c r="I445" s="60">
        <v>40737</v>
      </c>
      <c r="J445" s="95" t="s">
        <v>1260</v>
      </c>
    </row>
    <row r="446" spans="1:10" ht="12.75">
      <c r="A446" s="177" t="s">
        <v>1574</v>
      </c>
      <c r="B446" s="178"/>
      <c r="C446" s="178"/>
      <c r="D446" s="178"/>
      <c r="E446" s="24"/>
      <c r="F446" s="5"/>
      <c r="G446" s="35"/>
      <c r="H446" s="44"/>
      <c r="I446" s="60"/>
      <c r="J446" s="95"/>
    </row>
    <row r="447" spans="1:10" ht="27" customHeight="1">
      <c r="A447" s="2">
        <v>8910</v>
      </c>
      <c r="B447" s="12" t="s">
        <v>1580</v>
      </c>
      <c r="C447" s="20">
        <v>40.5</v>
      </c>
      <c r="D447" s="48" t="s">
        <v>544</v>
      </c>
      <c r="E447" s="121"/>
      <c r="F447" s="5"/>
      <c r="G447" s="35">
        <f>C447*$D$1*(100-$G$1)/100</f>
        <v>1244.886651</v>
      </c>
      <c r="H447" s="44">
        <f>G447*F447</f>
        <v>0</v>
      </c>
      <c r="I447" s="72">
        <v>41088</v>
      </c>
      <c r="J447" s="95" t="s">
        <v>1650</v>
      </c>
    </row>
    <row r="448" spans="1:10" ht="24.75">
      <c r="A448" s="2">
        <v>8911</v>
      </c>
      <c r="B448" s="12" t="s">
        <v>1581</v>
      </c>
      <c r="C448" s="20">
        <v>68</v>
      </c>
      <c r="D448" s="48" t="s">
        <v>593</v>
      </c>
      <c r="E448" s="121"/>
      <c r="F448" s="5"/>
      <c r="G448" s="35">
        <f>C448*$D$1*(100-$G$1)/100</f>
        <v>2090.1800559999997</v>
      </c>
      <c r="H448" s="44">
        <f>G448*F448</f>
        <v>0</v>
      </c>
      <c r="I448" s="72">
        <v>41088</v>
      </c>
      <c r="J448" s="95" t="s">
        <v>1650</v>
      </c>
    </row>
    <row r="449" spans="1:10" ht="24.75">
      <c r="A449" s="2">
        <v>8912</v>
      </c>
      <c r="B449" s="12" t="s">
        <v>1582</v>
      </c>
      <c r="C449" s="20">
        <v>80</v>
      </c>
      <c r="D449" s="48" t="s">
        <v>593</v>
      </c>
      <c r="E449" s="121"/>
      <c r="F449" s="5"/>
      <c r="G449" s="35">
        <f>C449*$D$1*(100-$G$1)/100</f>
        <v>2459.0353600000003</v>
      </c>
      <c r="H449" s="44">
        <f>G449*F449</f>
        <v>0</v>
      </c>
      <c r="I449" s="72">
        <v>41088</v>
      </c>
      <c r="J449" s="95" t="s">
        <v>1650</v>
      </c>
    </row>
    <row r="450" spans="1:10" ht="19.5">
      <c r="A450" s="2" t="s">
        <v>1576</v>
      </c>
      <c r="B450" s="12" t="s">
        <v>1575</v>
      </c>
      <c r="C450" s="20">
        <v>72</v>
      </c>
      <c r="D450" s="48" t="s">
        <v>593</v>
      </c>
      <c r="E450" s="121"/>
      <c r="F450" s="5"/>
      <c r="G450" s="35">
        <f>C450*$D$1*(100-$G$1)/100</f>
        <v>2213.131824</v>
      </c>
      <c r="H450" s="44">
        <f>G450*F450</f>
        <v>0</v>
      </c>
      <c r="I450" s="72">
        <v>41076</v>
      </c>
      <c r="J450" s="95" t="s">
        <v>1651</v>
      </c>
    </row>
    <row r="451" spans="1:10" ht="19.5">
      <c r="A451" s="2" t="s">
        <v>1578</v>
      </c>
      <c r="B451" s="12" t="s">
        <v>1577</v>
      </c>
      <c r="C451" s="20">
        <v>83</v>
      </c>
      <c r="D451" s="48" t="s">
        <v>593</v>
      </c>
      <c r="E451" s="121"/>
      <c r="F451" s="5"/>
      <c r="G451" s="35">
        <f>C451*$D$1*(100-$G$1)/100</f>
        <v>2551.249186</v>
      </c>
      <c r="H451" s="44">
        <f>G451*F451</f>
        <v>0</v>
      </c>
      <c r="I451" s="72">
        <v>41076</v>
      </c>
      <c r="J451" s="95" t="s">
        <v>1651</v>
      </c>
    </row>
    <row r="452" spans="1:10" ht="12.75">
      <c r="A452" s="177" t="s">
        <v>258</v>
      </c>
      <c r="B452" s="178"/>
      <c r="C452" s="178"/>
      <c r="D452" s="178"/>
      <c r="E452" s="24"/>
      <c r="F452" s="5"/>
      <c r="G452" s="35"/>
      <c r="H452" s="44"/>
      <c r="I452" s="60"/>
      <c r="J452" s="95"/>
    </row>
    <row r="453" spans="1:10" ht="19.5">
      <c r="A453" s="2" t="s">
        <v>242</v>
      </c>
      <c r="B453" s="12" t="s">
        <v>246</v>
      </c>
      <c r="C453" s="20">
        <v>131</v>
      </c>
      <c r="D453" s="48" t="s">
        <v>593</v>
      </c>
      <c r="E453" s="6"/>
      <c r="F453" s="5"/>
      <c r="G453" s="35">
        <f>C453*$D$1*(100-$G$1)/100</f>
        <v>4026.6704020000006</v>
      </c>
      <c r="H453" s="44">
        <f>G453*F453</f>
        <v>0</v>
      </c>
      <c r="I453" s="72">
        <v>41170</v>
      </c>
      <c r="J453" s="95" t="s">
        <v>1757</v>
      </c>
    </row>
    <row r="454" spans="1:10" ht="19.5">
      <c r="A454" s="2" t="s">
        <v>1176</v>
      </c>
      <c r="B454" s="12" t="s">
        <v>246</v>
      </c>
      <c r="C454" s="20">
        <v>131</v>
      </c>
      <c r="D454" s="48" t="s">
        <v>593</v>
      </c>
      <c r="E454" s="6"/>
      <c r="F454" s="5"/>
      <c r="G454" s="35">
        <f>C454*$D$1*(100-$G$1)/100</f>
        <v>4026.6704020000006</v>
      </c>
      <c r="H454" s="44">
        <f>G454*F454</f>
        <v>0</v>
      </c>
      <c r="I454" s="72">
        <v>41215</v>
      </c>
      <c r="J454" s="95" t="s">
        <v>1789</v>
      </c>
    </row>
    <row r="455" spans="1:10" ht="19.5">
      <c r="A455" s="2" t="s">
        <v>243</v>
      </c>
      <c r="B455" s="12" t="s">
        <v>247</v>
      </c>
      <c r="C455" s="20">
        <v>139</v>
      </c>
      <c r="D455" s="48" t="s">
        <v>593</v>
      </c>
      <c r="E455" s="6"/>
      <c r="F455" s="5"/>
      <c r="G455" s="35">
        <f>C455*$D$1*(100-$G$1)/100</f>
        <v>4272.573938</v>
      </c>
      <c r="H455" s="44">
        <f>G455*F455</f>
        <v>0</v>
      </c>
      <c r="I455" s="72">
        <v>41170</v>
      </c>
      <c r="J455" s="95" t="s">
        <v>1757</v>
      </c>
    </row>
    <row r="456" spans="1:10" ht="19.5">
      <c r="A456" s="2" t="s">
        <v>244</v>
      </c>
      <c r="B456" s="12" t="s">
        <v>248</v>
      </c>
      <c r="C456" s="20">
        <v>145</v>
      </c>
      <c r="D456" s="48" t="s">
        <v>593</v>
      </c>
      <c r="E456" s="6"/>
      <c r="F456" s="5"/>
      <c r="G456" s="35">
        <f>C456*$D$1*(100-$G$1)/100</f>
        <v>4457.00159</v>
      </c>
      <c r="H456" s="44">
        <f>G456*F456</f>
        <v>0</v>
      </c>
      <c r="I456" s="72">
        <v>41170</v>
      </c>
      <c r="J456" s="95" t="s">
        <v>1757</v>
      </c>
    </row>
    <row r="457" spans="1:10" ht="19.5">
      <c r="A457" s="2" t="s">
        <v>245</v>
      </c>
      <c r="B457" s="12" t="s">
        <v>257</v>
      </c>
      <c r="C457" s="20">
        <v>155</v>
      </c>
      <c r="D457" s="48" t="s">
        <v>593</v>
      </c>
      <c r="E457" s="6"/>
      <c r="F457" s="5"/>
      <c r="G457" s="35">
        <f>C457*$D$1*(100-$G$1)/100</f>
        <v>4764.38101</v>
      </c>
      <c r="H457" s="44">
        <f>G457*F457</f>
        <v>0</v>
      </c>
      <c r="I457" s="72">
        <v>41170</v>
      </c>
      <c r="J457" s="95" t="s">
        <v>1757</v>
      </c>
    </row>
    <row r="458" spans="1:10" ht="12.75">
      <c r="A458" s="177" t="s">
        <v>545</v>
      </c>
      <c r="B458" s="178"/>
      <c r="C458" s="178"/>
      <c r="D458" s="178"/>
      <c r="E458" s="6"/>
      <c r="F458" s="5"/>
      <c r="G458" s="35"/>
      <c r="H458" s="44"/>
      <c r="I458" s="60"/>
      <c r="J458" s="95"/>
    </row>
    <row r="459" spans="1:10" ht="19.5">
      <c r="A459" s="2" t="s">
        <v>526</v>
      </c>
      <c r="B459" s="12" t="s">
        <v>527</v>
      </c>
      <c r="C459" s="94">
        <v>28.5</v>
      </c>
      <c r="D459" s="58" t="s">
        <v>544</v>
      </c>
      <c r="E459" s="4"/>
      <c r="F459" s="5"/>
      <c r="G459" s="35">
        <f aca="true" t="shared" si="53" ref="G459:G469">C459*$D$1*(100-$G$1)/100</f>
        <v>876.031347</v>
      </c>
      <c r="H459" s="44">
        <f aca="true" t="shared" si="54" ref="H459:H469">G459*F459</f>
        <v>0</v>
      </c>
      <c r="I459" s="72">
        <v>41059</v>
      </c>
      <c r="J459" s="95" t="s">
        <v>1652</v>
      </c>
    </row>
    <row r="460" spans="1:10" ht="22.5">
      <c r="A460" s="2" t="s">
        <v>528</v>
      </c>
      <c r="B460" s="12" t="s">
        <v>529</v>
      </c>
      <c r="C460" s="94">
        <v>31</v>
      </c>
      <c r="D460" s="58" t="s">
        <v>544</v>
      </c>
      <c r="E460" s="4" t="s">
        <v>1558</v>
      </c>
      <c r="F460" s="5"/>
      <c r="G460" s="35">
        <f t="shared" si="53"/>
        <v>952.876202</v>
      </c>
      <c r="H460" s="44">
        <f t="shared" si="54"/>
        <v>0</v>
      </c>
      <c r="I460" s="72">
        <v>41059</v>
      </c>
      <c r="J460" s="95" t="s">
        <v>1652</v>
      </c>
    </row>
    <row r="461" spans="1:10" ht="19.5">
      <c r="A461" s="2" t="s">
        <v>1365</v>
      </c>
      <c r="B461" s="12" t="s">
        <v>1366</v>
      </c>
      <c r="C461" s="94">
        <v>33</v>
      </c>
      <c r="D461" s="58" t="s">
        <v>544</v>
      </c>
      <c r="E461" s="4"/>
      <c r="F461" s="5"/>
      <c r="G461" s="35">
        <f>C461*$D$1*(100-$G$1)/100</f>
        <v>1014.352086</v>
      </c>
      <c r="H461" s="44">
        <f>G461*F461</f>
        <v>0</v>
      </c>
      <c r="I461" s="72">
        <v>41059</v>
      </c>
      <c r="J461" s="95" t="s">
        <v>1652</v>
      </c>
    </row>
    <row r="462" spans="1:10" ht="22.5">
      <c r="A462" s="2" t="s">
        <v>1367</v>
      </c>
      <c r="B462" s="12" t="s">
        <v>1368</v>
      </c>
      <c r="C462" s="94">
        <v>35.5</v>
      </c>
      <c r="D462" s="58" t="s">
        <v>544</v>
      </c>
      <c r="E462" s="4" t="s">
        <v>1558</v>
      </c>
      <c r="F462" s="5"/>
      <c r="G462" s="35">
        <f>C462*$D$1*(100-$G$1)/100</f>
        <v>1091.1969410000002</v>
      </c>
      <c r="H462" s="44">
        <f>G462*F462</f>
        <v>0</v>
      </c>
      <c r="I462" s="72">
        <v>41059</v>
      </c>
      <c r="J462" s="95" t="s">
        <v>1652</v>
      </c>
    </row>
    <row r="463" spans="1:10" ht="19.5">
      <c r="A463" s="2" t="s">
        <v>1369</v>
      </c>
      <c r="B463" s="12" t="s">
        <v>1370</v>
      </c>
      <c r="C463" s="94">
        <v>41</v>
      </c>
      <c r="D463" s="58" t="s">
        <v>544</v>
      </c>
      <c r="E463" s="4"/>
      <c r="F463" s="5"/>
      <c r="G463" s="35">
        <f>C463*$D$1*(100-$G$1)/100</f>
        <v>1260.255622</v>
      </c>
      <c r="H463" s="44">
        <f>G463*F463</f>
        <v>0</v>
      </c>
      <c r="I463" s="72">
        <v>41059</v>
      </c>
      <c r="J463" s="95" t="s">
        <v>1652</v>
      </c>
    </row>
    <row r="464" spans="1:10" ht="19.5">
      <c r="A464" s="2" t="s">
        <v>530</v>
      </c>
      <c r="B464" s="12" t="s">
        <v>531</v>
      </c>
      <c r="C464" s="94">
        <v>31.5</v>
      </c>
      <c r="D464" s="58" t="s">
        <v>544</v>
      </c>
      <c r="E464" s="4"/>
      <c r="F464" s="5"/>
      <c r="G464" s="35">
        <f t="shared" si="53"/>
        <v>968.245173</v>
      </c>
      <c r="H464" s="44">
        <f t="shared" si="54"/>
        <v>0</v>
      </c>
      <c r="I464" s="72">
        <v>41059</v>
      </c>
      <c r="J464" s="95" t="s">
        <v>1652</v>
      </c>
    </row>
    <row r="465" spans="1:10" ht="19.5">
      <c r="A465" s="2" t="s">
        <v>532</v>
      </c>
      <c r="B465" s="12" t="s">
        <v>533</v>
      </c>
      <c r="C465" s="94">
        <v>33.5</v>
      </c>
      <c r="D465" s="58" t="s">
        <v>544</v>
      </c>
      <c r="E465" s="4"/>
      <c r="F465" s="5"/>
      <c r="G465" s="35">
        <f t="shared" si="53"/>
        <v>1029.721057</v>
      </c>
      <c r="H465" s="44">
        <f t="shared" si="54"/>
        <v>0</v>
      </c>
      <c r="I465" s="72">
        <v>41059</v>
      </c>
      <c r="J465" s="95" t="s">
        <v>1652</v>
      </c>
    </row>
    <row r="466" spans="1:10" ht="22.5">
      <c r="A466" s="2" t="s">
        <v>534</v>
      </c>
      <c r="B466" s="12" t="s">
        <v>535</v>
      </c>
      <c r="C466" s="94">
        <v>36.5</v>
      </c>
      <c r="D466" s="58" t="s">
        <v>544</v>
      </c>
      <c r="E466" s="4" t="s">
        <v>1558</v>
      </c>
      <c r="F466" s="5"/>
      <c r="G466" s="35">
        <f t="shared" si="53"/>
        <v>1121.934883</v>
      </c>
      <c r="H466" s="44">
        <f t="shared" si="54"/>
        <v>0</v>
      </c>
      <c r="I466" s="72">
        <v>41059</v>
      </c>
      <c r="J466" s="95" t="s">
        <v>1652</v>
      </c>
    </row>
    <row r="467" spans="1:10" ht="22.5">
      <c r="A467" s="2" t="s">
        <v>536</v>
      </c>
      <c r="B467" s="12" t="s">
        <v>537</v>
      </c>
      <c r="C467" s="94">
        <v>42</v>
      </c>
      <c r="D467" s="58" t="s">
        <v>908</v>
      </c>
      <c r="E467" s="4" t="s">
        <v>1558</v>
      </c>
      <c r="F467" s="5"/>
      <c r="G467" s="35">
        <f t="shared" si="53"/>
        <v>1290.993564</v>
      </c>
      <c r="H467" s="44">
        <f t="shared" si="54"/>
        <v>0</v>
      </c>
      <c r="I467" s="72">
        <v>41059</v>
      </c>
      <c r="J467" s="95" t="s">
        <v>1652</v>
      </c>
    </row>
    <row r="468" spans="1:10" ht="19.5">
      <c r="A468" s="2" t="s">
        <v>538</v>
      </c>
      <c r="B468" s="12" t="s">
        <v>539</v>
      </c>
      <c r="C468" s="94">
        <v>36.5</v>
      </c>
      <c r="D468" s="58" t="s">
        <v>544</v>
      </c>
      <c r="E468" s="4"/>
      <c r="F468" s="5"/>
      <c r="G468" s="35">
        <f t="shared" si="53"/>
        <v>1121.934883</v>
      </c>
      <c r="H468" s="44">
        <f t="shared" si="54"/>
        <v>0</v>
      </c>
      <c r="I468" s="72">
        <v>41059</v>
      </c>
      <c r="J468" s="95" t="s">
        <v>1652</v>
      </c>
    </row>
    <row r="469" spans="1:10" ht="19.5">
      <c r="A469" s="2" t="s">
        <v>540</v>
      </c>
      <c r="B469" s="12" t="s">
        <v>541</v>
      </c>
      <c r="C469" s="94">
        <v>39</v>
      </c>
      <c r="D469" s="58" t="s">
        <v>544</v>
      </c>
      <c r="E469" s="4"/>
      <c r="F469" s="5"/>
      <c r="G469" s="35">
        <f t="shared" si="53"/>
        <v>1198.7797380000002</v>
      </c>
      <c r="H469" s="44">
        <f t="shared" si="54"/>
        <v>0</v>
      </c>
      <c r="I469" s="72">
        <v>41059</v>
      </c>
      <c r="J469" s="95" t="s">
        <v>1652</v>
      </c>
    </row>
    <row r="470" spans="1:10" ht="12.75">
      <c r="A470" s="177" t="s">
        <v>546</v>
      </c>
      <c r="B470" s="178"/>
      <c r="C470" s="178"/>
      <c r="D470" s="178"/>
      <c r="E470" s="6"/>
      <c r="F470" s="5"/>
      <c r="G470" s="35"/>
      <c r="H470" s="44"/>
      <c r="I470" s="60"/>
      <c r="J470" s="95"/>
    </row>
    <row r="471" spans="1:10" ht="19.5">
      <c r="A471" s="2">
        <v>8942</v>
      </c>
      <c r="B471" s="12" t="s">
        <v>542</v>
      </c>
      <c r="C471" s="93">
        <v>77</v>
      </c>
      <c r="D471" s="58" t="s">
        <v>907</v>
      </c>
      <c r="E471" s="4"/>
      <c r="F471" s="5"/>
      <c r="G471" s="35">
        <f>C471*$D$1*(100-$G$1)/100</f>
        <v>2366.8215339999997</v>
      </c>
      <c r="H471" s="44">
        <f>G471*F471</f>
        <v>0</v>
      </c>
      <c r="I471" s="72">
        <v>41101</v>
      </c>
      <c r="J471" s="95" t="s">
        <v>1700</v>
      </c>
    </row>
    <row r="472" spans="1:10" ht="19.5">
      <c r="A472" s="2">
        <v>8950</v>
      </c>
      <c r="B472" s="12" t="s">
        <v>543</v>
      </c>
      <c r="C472" s="94">
        <v>85</v>
      </c>
      <c r="D472" s="58" t="s">
        <v>907</v>
      </c>
      <c r="E472" s="4"/>
      <c r="F472" s="5"/>
      <c r="G472" s="35">
        <f>C472*$D$1*(100-$G$1)/100</f>
        <v>2612.72507</v>
      </c>
      <c r="H472" s="44">
        <f>G472*F472</f>
        <v>0</v>
      </c>
      <c r="I472" s="72">
        <v>41101</v>
      </c>
      <c r="J472" s="95" t="s">
        <v>1700</v>
      </c>
    </row>
    <row r="473" spans="1:10" ht="12.75">
      <c r="A473" s="177" t="s">
        <v>553</v>
      </c>
      <c r="B473" s="178"/>
      <c r="C473" s="178"/>
      <c r="D473" s="178"/>
      <c r="E473" s="6"/>
      <c r="F473" s="5"/>
      <c r="G473" s="35"/>
      <c r="H473" s="44"/>
      <c r="I473" s="60"/>
      <c r="J473" s="95"/>
    </row>
    <row r="474" spans="1:10" ht="19.5">
      <c r="A474" s="2" t="s">
        <v>797</v>
      </c>
      <c r="B474" s="12" t="s">
        <v>552</v>
      </c>
      <c r="C474" s="20">
        <v>18</v>
      </c>
      <c r="D474" s="48" t="s">
        <v>794</v>
      </c>
      <c r="E474" s="4"/>
      <c r="F474" s="5"/>
      <c r="G474" s="35">
        <f>C474*$D$1*(100-$G$1)/100</f>
        <v>553.282956</v>
      </c>
      <c r="H474" s="44">
        <f>G474*F474</f>
        <v>0</v>
      </c>
      <c r="I474" s="72">
        <v>41187</v>
      </c>
      <c r="J474" s="95" t="s">
        <v>1769</v>
      </c>
    </row>
    <row r="475" spans="1:10" ht="19.5">
      <c r="A475" s="2" t="s">
        <v>798</v>
      </c>
      <c r="B475" s="12" t="s">
        <v>551</v>
      </c>
      <c r="C475" s="20">
        <v>20</v>
      </c>
      <c r="D475" s="48" t="s">
        <v>795</v>
      </c>
      <c r="E475" s="4"/>
      <c r="F475" s="5"/>
      <c r="G475" s="35">
        <f>C475*$D$1*(100-$G$1)/100</f>
        <v>614.7588400000001</v>
      </c>
      <c r="H475" s="44">
        <f>G475*F475</f>
        <v>0</v>
      </c>
      <c r="I475" s="72">
        <v>41187</v>
      </c>
      <c r="J475" s="95" t="s">
        <v>1769</v>
      </c>
    </row>
    <row r="476" spans="1:10" ht="19.5">
      <c r="A476" s="2" t="s">
        <v>799</v>
      </c>
      <c r="B476" s="12" t="s">
        <v>801</v>
      </c>
      <c r="C476" s="20">
        <v>19</v>
      </c>
      <c r="D476" s="48" t="s">
        <v>796</v>
      </c>
      <c r="E476" s="6"/>
      <c r="F476" s="5"/>
      <c r="G476" s="35">
        <f>C476*$D$1*(100-$G$1)/100</f>
        <v>584.020898</v>
      </c>
      <c r="H476" s="44">
        <f>G476*F476</f>
        <v>0</v>
      </c>
      <c r="I476" s="72">
        <v>41171</v>
      </c>
      <c r="J476" s="95" t="s">
        <v>1761</v>
      </c>
    </row>
    <row r="477" spans="1:10" ht="19.5">
      <c r="A477" s="2" t="s">
        <v>800</v>
      </c>
      <c r="B477" s="12" t="s">
        <v>550</v>
      </c>
      <c r="C477" s="20">
        <v>24</v>
      </c>
      <c r="D477" s="48" t="s">
        <v>908</v>
      </c>
      <c r="E477" s="6"/>
      <c r="F477" s="5"/>
      <c r="G477" s="35">
        <f>C477*$D$1*(100-$G$1)/100</f>
        <v>737.7106079999999</v>
      </c>
      <c r="H477" s="44">
        <f>G477*F477</f>
        <v>0</v>
      </c>
      <c r="I477" s="72">
        <v>41171</v>
      </c>
      <c r="J477" s="95" t="s">
        <v>1761</v>
      </c>
    </row>
    <row r="478" spans="1:10" ht="19.5">
      <c r="A478" s="2">
        <v>8820914</v>
      </c>
      <c r="B478" s="12" t="s">
        <v>1257</v>
      </c>
      <c r="C478" s="20">
        <v>6</v>
      </c>
      <c r="D478" s="48" t="s">
        <v>1258</v>
      </c>
      <c r="E478" s="6"/>
      <c r="F478" s="5"/>
      <c r="G478" s="35">
        <f>C478*$D$1*(100-$G$1)/100</f>
        <v>184.42765199999997</v>
      </c>
      <c r="H478" s="44">
        <f>G478*F478</f>
        <v>0</v>
      </c>
      <c r="I478" s="60"/>
      <c r="J478" s="95"/>
    </row>
    <row r="479" spans="1:10" ht="21.75" customHeight="1">
      <c r="A479" s="2">
        <v>8820909</v>
      </c>
      <c r="B479" s="12" t="s">
        <v>1255</v>
      </c>
      <c r="C479" s="20">
        <v>3.4</v>
      </c>
      <c r="D479" s="48"/>
      <c r="E479" s="68"/>
      <c r="F479" s="5"/>
      <c r="G479" s="35">
        <f aca="true" t="shared" si="55" ref="G479:G487">C479*$D$1*(100-$G$1)/100</f>
        <v>104.5090028</v>
      </c>
      <c r="H479" s="44">
        <f aca="true" t="shared" si="56" ref="H479:H487">G479*F479</f>
        <v>0</v>
      </c>
      <c r="I479" s="72">
        <v>40731</v>
      </c>
      <c r="J479" s="95" t="s">
        <v>1653</v>
      </c>
    </row>
    <row r="480" spans="1:10" ht="12.75">
      <c r="A480" s="2">
        <v>8821008</v>
      </c>
      <c r="B480" s="12" t="s">
        <v>37</v>
      </c>
      <c r="C480" s="20">
        <v>3.4</v>
      </c>
      <c r="D480" s="48"/>
      <c r="E480" s="68"/>
      <c r="F480" s="5"/>
      <c r="G480" s="35">
        <f t="shared" si="55"/>
        <v>104.5090028</v>
      </c>
      <c r="H480" s="44">
        <f t="shared" si="56"/>
        <v>0</v>
      </c>
      <c r="I480" s="60"/>
      <c r="J480" s="95"/>
    </row>
    <row r="481" spans="1:10" ht="12.75">
      <c r="A481" s="2">
        <v>8825909</v>
      </c>
      <c r="B481" s="12" t="s">
        <v>38</v>
      </c>
      <c r="C481" s="20">
        <v>3.4</v>
      </c>
      <c r="D481" s="48"/>
      <c r="E481" s="68"/>
      <c r="F481" s="5"/>
      <c r="G481" s="35">
        <f t="shared" si="55"/>
        <v>104.5090028</v>
      </c>
      <c r="H481" s="44">
        <f t="shared" si="56"/>
        <v>0</v>
      </c>
      <c r="I481" s="72">
        <v>40731</v>
      </c>
      <c r="J481" s="95" t="s">
        <v>1653</v>
      </c>
    </row>
    <row r="482" spans="1:10" ht="12.75">
      <c r="A482" s="2">
        <v>8830908</v>
      </c>
      <c r="B482" s="12" t="s">
        <v>39</v>
      </c>
      <c r="C482" s="20">
        <v>3.4</v>
      </c>
      <c r="D482" s="48"/>
      <c r="E482" s="68"/>
      <c r="F482" s="5"/>
      <c r="G482" s="35">
        <f t="shared" si="55"/>
        <v>104.5090028</v>
      </c>
      <c r="H482" s="44">
        <f t="shared" si="56"/>
        <v>0</v>
      </c>
      <c r="I482" s="72">
        <v>40731</v>
      </c>
      <c r="J482" s="95" t="s">
        <v>1653</v>
      </c>
    </row>
    <row r="483" spans="1:10" ht="12.75">
      <c r="A483" s="2">
        <v>8837908</v>
      </c>
      <c r="B483" s="12" t="s">
        <v>40</v>
      </c>
      <c r="C483" s="20">
        <v>3.4</v>
      </c>
      <c r="D483" s="48"/>
      <c r="E483" s="68"/>
      <c r="F483" s="5"/>
      <c r="G483" s="35">
        <f t="shared" si="55"/>
        <v>104.5090028</v>
      </c>
      <c r="H483" s="44">
        <f t="shared" si="56"/>
        <v>0</v>
      </c>
      <c r="I483" s="72">
        <v>40731</v>
      </c>
      <c r="J483" s="95" t="s">
        <v>1653</v>
      </c>
    </row>
    <row r="484" spans="1:10" ht="22.5" customHeight="1">
      <c r="A484" s="2">
        <v>8820904</v>
      </c>
      <c r="B484" s="12" t="s">
        <v>1256</v>
      </c>
      <c r="C484" s="20">
        <v>9.4</v>
      </c>
      <c r="D484" s="48"/>
      <c r="E484" s="68"/>
      <c r="F484" s="5"/>
      <c r="G484" s="35">
        <f t="shared" si="55"/>
        <v>288.9366548</v>
      </c>
      <c r="H484" s="44">
        <f t="shared" si="56"/>
        <v>0</v>
      </c>
      <c r="I484" s="60"/>
      <c r="J484" s="95"/>
    </row>
    <row r="485" spans="1:10" ht="12.75">
      <c r="A485" s="2">
        <v>8821007</v>
      </c>
      <c r="B485" s="12" t="s">
        <v>41</v>
      </c>
      <c r="C485" s="20">
        <v>9.4</v>
      </c>
      <c r="D485" s="48"/>
      <c r="E485" s="68"/>
      <c r="F485" s="5"/>
      <c r="G485" s="35">
        <f t="shared" si="55"/>
        <v>288.9366548</v>
      </c>
      <c r="H485" s="44">
        <f t="shared" si="56"/>
        <v>0</v>
      </c>
      <c r="I485" s="60"/>
      <c r="J485" s="95"/>
    </row>
    <row r="486" spans="1:10" ht="12.75">
      <c r="A486" s="2">
        <v>8825904</v>
      </c>
      <c r="B486" s="12" t="s">
        <v>42</v>
      </c>
      <c r="C486" s="20">
        <v>9.4</v>
      </c>
      <c r="D486" s="48"/>
      <c r="E486" s="68"/>
      <c r="F486" s="5"/>
      <c r="G486" s="35">
        <f t="shared" si="55"/>
        <v>288.9366548</v>
      </c>
      <c r="H486" s="44">
        <f t="shared" si="56"/>
        <v>0</v>
      </c>
      <c r="I486" s="60"/>
      <c r="J486" s="95"/>
    </row>
    <row r="487" spans="1:10" ht="12.75">
      <c r="A487" s="2">
        <v>8830901</v>
      </c>
      <c r="B487" s="12" t="s">
        <v>43</v>
      </c>
      <c r="C487" s="20">
        <v>9.4</v>
      </c>
      <c r="D487" s="48"/>
      <c r="E487" s="68"/>
      <c r="F487" s="5"/>
      <c r="G487" s="35">
        <f t="shared" si="55"/>
        <v>288.9366548</v>
      </c>
      <c r="H487" s="44">
        <f t="shared" si="56"/>
        <v>0</v>
      </c>
      <c r="I487" s="60"/>
      <c r="J487" s="95"/>
    </row>
    <row r="488" spans="1:10" ht="12.75">
      <c r="A488" s="2">
        <v>8837901</v>
      </c>
      <c r="B488" s="12" t="s">
        <v>44</v>
      </c>
      <c r="C488" s="20">
        <v>9.4</v>
      </c>
      <c r="D488" s="48"/>
      <c r="E488" s="68"/>
      <c r="F488" s="5"/>
      <c r="G488" s="35">
        <f>C488*$D$1*(100-$G$1)/100</f>
        <v>288.9366548</v>
      </c>
      <c r="H488" s="44">
        <f>G488*F488</f>
        <v>0</v>
      </c>
      <c r="I488" s="60"/>
      <c r="J488" s="95"/>
    </row>
    <row r="489" spans="1:10" ht="12.75">
      <c r="A489" s="177" t="s">
        <v>1721</v>
      </c>
      <c r="B489" s="178"/>
      <c r="C489" s="178"/>
      <c r="D489" s="178"/>
      <c r="E489" s="37"/>
      <c r="F489" s="5"/>
      <c r="G489" s="35"/>
      <c r="H489" s="44"/>
      <c r="I489" s="60"/>
      <c r="J489" s="95"/>
    </row>
    <row r="490" spans="1:10" ht="19.5">
      <c r="A490" s="2" t="s">
        <v>1531</v>
      </c>
      <c r="B490" s="12" t="s">
        <v>1530</v>
      </c>
      <c r="C490" s="20">
        <v>75</v>
      </c>
      <c r="D490" s="48" t="s">
        <v>593</v>
      </c>
      <c r="E490" s="121"/>
      <c r="F490" s="5"/>
      <c r="G490" s="35">
        <f>C490*$D$1*(100-$G$1)/100</f>
        <v>2305.34565</v>
      </c>
      <c r="H490" s="44">
        <f>G490*F490</f>
        <v>0</v>
      </c>
      <c r="I490" s="72">
        <v>41003</v>
      </c>
      <c r="J490" s="95" t="s">
        <v>1654</v>
      </c>
    </row>
    <row r="491" spans="1:10" ht="19.5">
      <c r="A491" s="2" t="s">
        <v>1533</v>
      </c>
      <c r="B491" s="12" t="s">
        <v>1532</v>
      </c>
      <c r="C491" s="20">
        <v>84</v>
      </c>
      <c r="D491" s="48" t="s">
        <v>593</v>
      </c>
      <c r="E491" s="121"/>
      <c r="F491" s="5"/>
      <c r="G491" s="35">
        <f>C491*$D$1*(100-$G$1)/100</f>
        <v>2581.987128</v>
      </c>
      <c r="H491" s="44">
        <f>G491*F491</f>
        <v>0</v>
      </c>
      <c r="I491" s="72">
        <v>41003</v>
      </c>
      <c r="J491" s="95" t="s">
        <v>1654</v>
      </c>
    </row>
    <row r="492" spans="1:10" ht="22.5">
      <c r="A492" s="2" t="s">
        <v>1535</v>
      </c>
      <c r="B492" s="12" t="s">
        <v>1534</v>
      </c>
      <c r="C492" s="20">
        <v>103</v>
      </c>
      <c r="D492" s="48" t="s">
        <v>593</v>
      </c>
      <c r="E492" s="4" t="s">
        <v>1558</v>
      </c>
      <c r="F492" s="5"/>
      <c r="G492" s="35">
        <f>C492*$D$1*(100-$G$1)/100</f>
        <v>3166.008026</v>
      </c>
      <c r="H492" s="44">
        <f>G492*F492</f>
        <v>0</v>
      </c>
      <c r="I492" s="72">
        <v>41003</v>
      </c>
      <c r="J492" s="95" t="s">
        <v>1654</v>
      </c>
    </row>
    <row r="493" spans="1:10" ht="12.75">
      <c r="A493" s="177" t="s">
        <v>549</v>
      </c>
      <c r="B493" s="178"/>
      <c r="C493" s="178"/>
      <c r="D493" s="178"/>
      <c r="E493" s="37"/>
      <c r="F493" s="5"/>
      <c r="G493" s="35"/>
      <c r="H493" s="44"/>
      <c r="I493" s="60"/>
      <c r="J493" s="95"/>
    </row>
    <row r="494" spans="1:10" ht="22.5">
      <c r="A494" s="2">
        <v>122015</v>
      </c>
      <c r="B494" s="12" t="s">
        <v>1440</v>
      </c>
      <c r="C494" s="20">
        <v>7.7</v>
      </c>
      <c r="D494" s="8"/>
      <c r="E494" s="4" t="s">
        <v>1558</v>
      </c>
      <c r="F494" s="5"/>
      <c r="G494" s="35">
        <f aca="true" t="shared" si="57" ref="G494:G501">C494*$D$1*(100-$G$1)/100</f>
        <v>236.68215340000003</v>
      </c>
      <c r="H494" s="44">
        <f aca="true" t="shared" si="58" ref="H494:H501">G494*F494</f>
        <v>0</v>
      </c>
      <c r="I494" s="60"/>
      <c r="J494" s="95"/>
    </row>
    <row r="495" spans="1:10" ht="12.75">
      <c r="A495" s="2">
        <v>122025</v>
      </c>
      <c r="B495" s="12" t="s">
        <v>1441</v>
      </c>
      <c r="C495" s="20">
        <v>12.6</v>
      </c>
      <c r="D495" s="48"/>
      <c r="E495" s="4"/>
      <c r="F495" s="5"/>
      <c r="G495" s="35">
        <f t="shared" si="57"/>
        <v>387.29806920000004</v>
      </c>
      <c r="H495" s="44">
        <f t="shared" si="58"/>
        <v>0</v>
      </c>
      <c r="I495" s="60"/>
      <c r="J495" s="95"/>
    </row>
    <row r="496" spans="1:10" ht="22.5">
      <c r="A496" s="2">
        <v>122050</v>
      </c>
      <c r="B496" s="12" t="s">
        <v>1442</v>
      </c>
      <c r="C496" s="20">
        <v>25</v>
      </c>
      <c r="D496" s="48"/>
      <c r="E496" s="4" t="s">
        <v>1558</v>
      </c>
      <c r="F496" s="5"/>
      <c r="G496" s="35">
        <f t="shared" si="57"/>
        <v>768.44855</v>
      </c>
      <c r="H496" s="44">
        <f t="shared" si="58"/>
        <v>0</v>
      </c>
      <c r="I496" s="60"/>
      <c r="J496" s="95"/>
    </row>
    <row r="497" spans="1:10" ht="22.5">
      <c r="A497" s="2">
        <v>192515</v>
      </c>
      <c r="B497" s="12" t="s">
        <v>1443</v>
      </c>
      <c r="C497" s="20">
        <v>14</v>
      </c>
      <c r="D497" s="8"/>
      <c r="E497" s="4" t="s">
        <v>1558</v>
      </c>
      <c r="F497" s="5"/>
      <c r="G497" s="35">
        <f t="shared" si="57"/>
        <v>430.33118799999994</v>
      </c>
      <c r="H497" s="44">
        <f t="shared" si="58"/>
        <v>0</v>
      </c>
      <c r="I497" s="60"/>
      <c r="J497" s="95"/>
    </row>
    <row r="498" spans="1:10" ht="22.5">
      <c r="A498" s="2">
        <v>192525</v>
      </c>
      <c r="B498" s="12" t="s">
        <v>1444</v>
      </c>
      <c r="C498" s="20">
        <v>21</v>
      </c>
      <c r="D498" s="8"/>
      <c r="E498" s="4" t="s">
        <v>1558</v>
      </c>
      <c r="F498" s="5"/>
      <c r="G498" s="35">
        <f t="shared" si="57"/>
        <v>645.496782</v>
      </c>
      <c r="H498" s="44">
        <f t="shared" si="58"/>
        <v>0</v>
      </c>
      <c r="I498" s="60"/>
      <c r="J498" s="95"/>
    </row>
    <row r="499" spans="1:10" ht="22.5">
      <c r="A499" s="2">
        <v>192550</v>
      </c>
      <c r="B499" s="12" t="s">
        <v>1445</v>
      </c>
      <c r="C499" s="20">
        <v>45</v>
      </c>
      <c r="D499" s="8"/>
      <c r="E499" s="4" t="s">
        <v>1558</v>
      </c>
      <c r="F499" s="5"/>
      <c r="G499" s="35">
        <f t="shared" si="57"/>
        <v>1383.20739</v>
      </c>
      <c r="H499" s="44">
        <f t="shared" si="58"/>
        <v>0</v>
      </c>
      <c r="I499" s="60"/>
      <c r="J499" s="95"/>
    </row>
    <row r="500" spans="1:10" ht="22.5">
      <c r="A500" s="2">
        <v>253025</v>
      </c>
      <c r="B500" s="12" t="s">
        <v>1446</v>
      </c>
      <c r="C500" s="20">
        <v>32</v>
      </c>
      <c r="D500" s="8"/>
      <c r="E500" s="4" t="s">
        <v>1558</v>
      </c>
      <c r="F500" s="5"/>
      <c r="G500" s="35">
        <f t="shared" si="57"/>
        <v>983.6141440000001</v>
      </c>
      <c r="H500" s="44">
        <f t="shared" si="58"/>
        <v>0</v>
      </c>
      <c r="I500" s="60"/>
      <c r="J500" s="95"/>
    </row>
    <row r="501" spans="1:10" ht="12.75">
      <c r="A501" s="2">
        <v>253050</v>
      </c>
      <c r="B501" s="12" t="s">
        <v>1447</v>
      </c>
      <c r="C501" s="20">
        <v>63.5</v>
      </c>
      <c r="D501" s="8"/>
      <c r="E501" s="4"/>
      <c r="F501" s="5"/>
      <c r="G501" s="35">
        <f t="shared" si="57"/>
        <v>1951.8593170000001</v>
      </c>
      <c r="H501" s="44">
        <f t="shared" si="58"/>
        <v>0</v>
      </c>
      <c r="I501" s="60"/>
      <c r="J501" s="95"/>
    </row>
    <row r="502" spans="1:10" ht="12.75">
      <c r="A502" s="177" t="s">
        <v>1022</v>
      </c>
      <c r="B502" s="178"/>
      <c r="C502" s="178"/>
      <c r="D502" s="178"/>
      <c r="E502" s="24"/>
      <c r="F502" s="5"/>
      <c r="G502" s="35"/>
      <c r="H502" s="44"/>
      <c r="I502" s="60"/>
      <c r="J502" s="95"/>
    </row>
    <row r="503" spans="1:10" ht="42.75" customHeight="1">
      <c r="A503" s="2" t="s">
        <v>1356</v>
      </c>
      <c r="B503" s="12" t="s">
        <v>1357</v>
      </c>
      <c r="C503" s="20">
        <v>40</v>
      </c>
      <c r="D503" s="48" t="s">
        <v>593</v>
      </c>
      <c r="E503" s="5"/>
      <c r="F503" s="5"/>
      <c r="G503" s="35">
        <f>C503*$D$1*(100-$G$1)/100</f>
        <v>1229.5176800000002</v>
      </c>
      <c r="H503" s="44">
        <f>G503*F503</f>
        <v>0</v>
      </c>
      <c r="I503" s="72">
        <v>41163</v>
      </c>
      <c r="J503" s="95" t="s">
        <v>1765</v>
      </c>
    </row>
    <row r="504" spans="1:10" ht="25.5">
      <c r="A504" s="2" t="s">
        <v>1336</v>
      </c>
      <c r="B504" s="12" t="s">
        <v>1337</v>
      </c>
      <c r="C504" s="20">
        <v>52</v>
      </c>
      <c r="D504" s="48" t="s">
        <v>593</v>
      </c>
      <c r="E504" s="5"/>
      <c r="F504" s="5"/>
      <c r="G504" s="35">
        <f aca="true" t="shared" si="59" ref="G504:G512">C504*$D$1*(100-$G$1)/100</f>
        <v>1598.372984</v>
      </c>
      <c r="H504" s="44">
        <f aca="true" t="shared" si="60" ref="H504:H512">G504*F504</f>
        <v>0</v>
      </c>
      <c r="I504" s="72">
        <v>41163</v>
      </c>
      <c r="J504" s="95" t="s">
        <v>1765</v>
      </c>
    </row>
    <row r="505" spans="1:10" ht="25.5">
      <c r="A505" s="2" t="s">
        <v>1338</v>
      </c>
      <c r="B505" s="12" t="s">
        <v>1339</v>
      </c>
      <c r="C505" s="20">
        <v>71</v>
      </c>
      <c r="D505" s="48" t="s">
        <v>593</v>
      </c>
      <c r="E505" s="5"/>
      <c r="F505" s="5"/>
      <c r="G505" s="35">
        <f t="shared" si="59"/>
        <v>2182.3938820000003</v>
      </c>
      <c r="H505" s="44">
        <f t="shared" si="60"/>
        <v>0</v>
      </c>
      <c r="I505" s="72">
        <v>41163</v>
      </c>
      <c r="J505" s="95" t="s">
        <v>1765</v>
      </c>
    </row>
    <row r="506" spans="1:10" ht="24.75">
      <c r="A506" s="2" t="s">
        <v>422</v>
      </c>
      <c r="B506" s="12" t="s">
        <v>425</v>
      </c>
      <c r="C506" s="20">
        <v>80</v>
      </c>
      <c r="D506" s="48" t="s">
        <v>593</v>
      </c>
      <c r="E506" s="5"/>
      <c r="F506" s="5"/>
      <c r="G506" s="35">
        <f t="shared" si="59"/>
        <v>2459.0353600000003</v>
      </c>
      <c r="H506" s="44">
        <f t="shared" si="60"/>
        <v>0</v>
      </c>
      <c r="I506" s="72">
        <v>41111</v>
      </c>
      <c r="J506" s="95" t="s">
        <v>1774</v>
      </c>
    </row>
    <row r="507" spans="1:10" ht="24.75">
      <c r="A507" s="2" t="s">
        <v>1786</v>
      </c>
      <c r="B507" s="12" t="s">
        <v>1787</v>
      </c>
      <c r="C507" s="20">
        <v>75</v>
      </c>
      <c r="D507" s="48" t="s">
        <v>593</v>
      </c>
      <c r="E507" s="120" t="s">
        <v>305</v>
      </c>
      <c r="F507" s="5"/>
      <c r="G507" s="35">
        <f t="shared" si="59"/>
        <v>2305.34565</v>
      </c>
      <c r="H507" s="44">
        <f t="shared" si="60"/>
        <v>0</v>
      </c>
      <c r="I507" s="72">
        <v>41200</v>
      </c>
      <c r="J507" s="95" t="s">
        <v>1794</v>
      </c>
    </row>
    <row r="508" spans="1:10" ht="24.75">
      <c r="A508" s="2" t="s">
        <v>1358</v>
      </c>
      <c r="B508" s="12" t="s">
        <v>1359</v>
      </c>
      <c r="C508" s="20">
        <v>80</v>
      </c>
      <c r="D508" s="48" t="s">
        <v>593</v>
      </c>
      <c r="E508" s="5"/>
      <c r="F508" s="5"/>
      <c r="G508" s="35">
        <f>C508*$D$1*(100-$G$1)/100</f>
        <v>2459.0353600000003</v>
      </c>
      <c r="H508" s="44">
        <f>G508*F508</f>
        <v>0</v>
      </c>
      <c r="I508" s="72">
        <v>41163</v>
      </c>
      <c r="J508" s="95" t="s">
        <v>1765</v>
      </c>
    </row>
    <row r="509" spans="1:10" ht="24.75">
      <c r="A509" s="2" t="s">
        <v>423</v>
      </c>
      <c r="B509" s="12" t="s">
        <v>426</v>
      </c>
      <c r="C509" s="20">
        <v>89</v>
      </c>
      <c r="D509" s="48" t="s">
        <v>593</v>
      </c>
      <c r="E509" s="5"/>
      <c r="F509" s="5"/>
      <c r="G509" s="35">
        <f t="shared" si="59"/>
        <v>2735.676838</v>
      </c>
      <c r="H509" s="44">
        <f t="shared" si="60"/>
        <v>0</v>
      </c>
      <c r="I509" s="72">
        <v>41111</v>
      </c>
      <c r="J509" s="95" t="s">
        <v>1774</v>
      </c>
    </row>
    <row r="510" spans="1:10" ht="24.75">
      <c r="A510" s="2" t="s">
        <v>1340</v>
      </c>
      <c r="B510" s="12" t="s">
        <v>1341</v>
      </c>
      <c r="C510" s="20">
        <v>89</v>
      </c>
      <c r="D510" s="48" t="s">
        <v>593</v>
      </c>
      <c r="E510" s="5"/>
      <c r="F510" s="5"/>
      <c r="G510" s="35">
        <f t="shared" si="59"/>
        <v>2735.676838</v>
      </c>
      <c r="H510" s="44">
        <f t="shared" si="60"/>
        <v>0</v>
      </c>
      <c r="I510" s="72">
        <v>41163</v>
      </c>
      <c r="J510" s="95" t="s">
        <v>1765</v>
      </c>
    </row>
    <row r="511" spans="1:10" ht="24.75" customHeight="1">
      <c r="A511" s="2" t="s">
        <v>1332</v>
      </c>
      <c r="B511" s="12" t="s">
        <v>1333</v>
      </c>
      <c r="C511" s="20">
        <v>127</v>
      </c>
      <c r="D511" s="48" t="s">
        <v>593</v>
      </c>
      <c r="E511" s="5"/>
      <c r="F511" s="5"/>
      <c r="G511" s="35">
        <f t="shared" si="59"/>
        <v>3903.7186340000003</v>
      </c>
      <c r="H511" s="44">
        <f t="shared" si="60"/>
        <v>0</v>
      </c>
      <c r="I511" s="72">
        <v>41215</v>
      </c>
      <c r="J511" s="95" t="s">
        <v>1790</v>
      </c>
    </row>
    <row r="512" spans="1:10" ht="24.75">
      <c r="A512" s="2" t="s">
        <v>424</v>
      </c>
      <c r="B512" s="12" t="s">
        <v>427</v>
      </c>
      <c r="C512" s="20">
        <v>122</v>
      </c>
      <c r="D512" s="48" t="s">
        <v>593</v>
      </c>
      <c r="E512" s="6"/>
      <c r="F512" s="5"/>
      <c r="G512" s="35">
        <f t="shared" si="59"/>
        <v>3750.028924</v>
      </c>
      <c r="H512" s="44">
        <f t="shared" si="60"/>
        <v>0</v>
      </c>
      <c r="I512" s="72">
        <v>41111</v>
      </c>
      <c r="J512" s="95" t="s">
        <v>1774</v>
      </c>
    </row>
    <row r="513" spans="1:10" ht="12.75">
      <c r="A513" s="177" t="s">
        <v>1023</v>
      </c>
      <c r="B513" s="178"/>
      <c r="C513" s="178"/>
      <c r="D513" s="178"/>
      <c r="E513" s="24"/>
      <c r="F513" s="5"/>
      <c r="G513" s="35"/>
      <c r="H513" s="44"/>
      <c r="I513" s="60"/>
      <c r="J513" s="95"/>
    </row>
    <row r="514" spans="1:10" ht="41.25">
      <c r="A514" s="2" t="s">
        <v>1010</v>
      </c>
      <c r="B514" s="12" t="s">
        <v>1011</v>
      </c>
      <c r="C514" s="20">
        <v>125</v>
      </c>
      <c r="D514" s="48" t="s">
        <v>593</v>
      </c>
      <c r="E514" s="6"/>
      <c r="F514" s="5"/>
      <c r="G514" s="35">
        <f>C514*$D$1*(100-$G$1)/100</f>
        <v>3842.2427500000003</v>
      </c>
      <c r="H514" s="44">
        <f>G514*F514</f>
        <v>0</v>
      </c>
      <c r="I514" s="72">
        <v>41110</v>
      </c>
      <c r="J514" s="95" t="s">
        <v>1655</v>
      </c>
    </row>
    <row r="515" spans="1:10" ht="41.25">
      <c r="A515" s="2" t="s">
        <v>1012</v>
      </c>
      <c r="B515" s="12" t="s">
        <v>1013</v>
      </c>
      <c r="C515" s="20">
        <v>140</v>
      </c>
      <c r="D515" s="48" t="s">
        <v>593</v>
      </c>
      <c r="E515" s="6"/>
      <c r="F515" s="5"/>
      <c r="G515" s="35">
        <f>C515*$D$1*(100-$G$1)/100</f>
        <v>4303.31188</v>
      </c>
      <c r="H515" s="44">
        <f>G515*F515</f>
        <v>0</v>
      </c>
      <c r="I515" s="72">
        <v>41110</v>
      </c>
      <c r="J515" s="95" t="s">
        <v>1655</v>
      </c>
    </row>
    <row r="516" spans="1:10" ht="24.75">
      <c r="A516" s="2" t="s">
        <v>1395</v>
      </c>
      <c r="B516" s="12" t="s">
        <v>1394</v>
      </c>
      <c r="C516" s="20">
        <v>230</v>
      </c>
      <c r="D516" s="48" t="s">
        <v>593</v>
      </c>
      <c r="E516" s="6"/>
      <c r="F516" s="5"/>
      <c r="G516" s="35">
        <f>C516*$D$1*(100-$G$1)/100</f>
        <v>7069.726660000001</v>
      </c>
      <c r="H516" s="44">
        <f>G516*F516</f>
        <v>0</v>
      </c>
      <c r="I516" s="72">
        <v>41166</v>
      </c>
      <c r="J516" s="95" t="s">
        <v>1760</v>
      </c>
    </row>
    <row r="517" spans="1:10" ht="24.75">
      <c r="A517" s="2" t="s">
        <v>1397</v>
      </c>
      <c r="B517" s="12" t="s">
        <v>1396</v>
      </c>
      <c r="C517" s="20">
        <v>295</v>
      </c>
      <c r="D517" s="48" t="s">
        <v>593</v>
      </c>
      <c r="E517" s="6"/>
      <c r="F517" s="5"/>
      <c r="G517" s="35">
        <f>C517*$D$1*(100-$G$1)/100</f>
        <v>9067.69289</v>
      </c>
      <c r="H517" s="44">
        <f>G517*F517</f>
        <v>0</v>
      </c>
      <c r="I517" s="72">
        <v>41166</v>
      </c>
      <c r="J517" s="95" t="s">
        <v>1760</v>
      </c>
    </row>
    <row r="518" spans="1:10" ht="12.75">
      <c r="A518" s="177" t="s">
        <v>1024</v>
      </c>
      <c r="B518" s="178"/>
      <c r="C518" s="178"/>
      <c r="D518" s="178"/>
      <c r="E518" s="24"/>
      <c r="F518" s="5"/>
      <c r="G518" s="35"/>
      <c r="H518" s="44"/>
      <c r="I518" s="60"/>
      <c r="J518" s="95"/>
    </row>
    <row r="519" spans="1:10" ht="19.5">
      <c r="A519" s="2" t="s">
        <v>1554</v>
      </c>
      <c r="B519" s="12" t="s">
        <v>1555</v>
      </c>
      <c r="C519" s="112">
        <v>410</v>
      </c>
      <c r="D519" s="48" t="s">
        <v>593</v>
      </c>
      <c r="E519" s="85"/>
      <c r="F519" s="5"/>
      <c r="G519" s="35">
        <f>C519*$D$1*(100-$G$1)/100</f>
        <v>12602.55622</v>
      </c>
      <c r="H519" s="44">
        <f>G519*F519</f>
        <v>0</v>
      </c>
      <c r="I519" s="72">
        <v>41163</v>
      </c>
      <c r="J519" s="95" t="s">
        <v>1764</v>
      </c>
    </row>
    <row r="520" spans="1:10" ht="19.5">
      <c r="A520" s="2" t="s">
        <v>1556</v>
      </c>
      <c r="B520" s="12" t="s">
        <v>1557</v>
      </c>
      <c r="C520" s="112">
        <v>430</v>
      </c>
      <c r="D520" s="48" t="s">
        <v>593</v>
      </c>
      <c r="E520" s="85"/>
      <c r="F520" s="5"/>
      <c r="G520" s="35">
        <f>C520*$D$1*(100-$G$1)/100</f>
        <v>13217.31506</v>
      </c>
      <c r="H520" s="44">
        <f>G520*F520</f>
        <v>0</v>
      </c>
      <c r="I520" s="72">
        <v>41163</v>
      </c>
      <c r="J520" s="95" t="s">
        <v>1764</v>
      </c>
    </row>
    <row r="521" spans="1:10" ht="19.5">
      <c r="A521" s="2" t="s">
        <v>1399</v>
      </c>
      <c r="B521" s="12" t="s">
        <v>1398</v>
      </c>
      <c r="C521" s="112">
        <v>520</v>
      </c>
      <c r="D521" s="48" t="s">
        <v>593</v>
      </c>
      <c r="E521" s="85"/>
      <c r="F521" s="5"/>
      <c r="G521" s="35">
        <f>C521*$D$1*(100-$G$1)/100</f>
        <v>15983.72984</v>
      </c>
      <c r="H521" s="44">
        <f>G521*F521</f>
        <v>0</v>
      </c>
      <c r="I521" s="72">
        <v>41163</v>
      </c>
      <c r="J521" s="95" t="s">
        <v>1764</v>
      </c>
    </row>
    <row r="522" spans="1:10" ht="24.75">
      <c r="A522" s="2" t="s">
        <v>1401</v>
      </c>
      <c r="B522" s="12" t="s">
        <v>1400</v>
      </c>
      <c r="C522" s="22">
        <v>590</v>
      </c>
      <c r="D522" s="48" t="s">
        <v>71</v>
      </c>
      <c r="E522" s="96"/>
      <c r="F522" s="5"/>
      <c r="G522" s="35">
        <f>C522*$D$1*(100-$G$1)/100</f>
        <v>18135.38578</v>
      </c>
      <c r="H522" s="44">
        <f>G522*F522</f>
        <v>0</v>
      </c>
      <c r="I522" s="72">
        <v>41163</v>
      </c>
      <c r="J522" s="95" t="s">
        <v>1764</v>
      </c>
    </row>
    <row r="523" spans="1:10" ht="12.75">
      <c r="A523" s="177" t="s">
        <v>462</v>
      </c>
      <c r="B523" s="178"/>
      <c r="C523" s="178"/>
      <c r="D523" s="178"/>
      <c r="E523" s="36"/>
      <c r="F523" s="5"/>
      <c r="G523" s="35"/>
      <c r="H523" s="44"/>
      <c r="I523" s="60"/>
      <c r="J523" s="95"/>
    </row>
    <row r="524" spans="1:10" ht="19.5">
      <c r="A524" s="2" t="s">
        <v>52</v>
      </c>
      <c r="B524" s="12" t="s">
        <v>77</v>
      </c>
      <c r="C524" s="22">
        <v>19</v>
      </c>
      <c r="D524" s="48" t="s">
        <v>256</v>
      </c>
      <c r="E524" s="68"/>
      <c r="F524" s="5"/>
      <c r="G524" s="35">
        <f aca="true" t="shared" si="61" ref="G524:G545">C524*$D$1*(100-$G$1)/100</f>
        <v>584.020898</v>
      </c>
      <c r="H524" s="44">
        <f aca="true" t="shared" si="62" ref="H524:H545">G524*F524</f>
        <v>0</v>
      </c>
      <c r="I524" s="60" t="s">
        <v>1438</v>
      </c>
      <c r="J524" s="95"/>
    </row>
    <row r="525" spans="1:10" ht="19.5">
      <c r="A525" s="2" t="s">
        <v>53</v>
      </c>
      <c r="B525" s="12" t="s">
        <v>78</v>
      </c>
      <c r="C525" s="22">
        <v>28</v>
      </c>
      <c r="D525" s="48" t="s">
        <v>256</v>
      </c>
      <c r="E525" s="68"/>
      <c r="F525" s="5"/>
      <c r="G525" s="35">
        <f>C525*$D$1*(100-$G$1)/100</f>
        <v>860.6623759999999</v>
      </c>
      <c r="H525" s="44">
        <f>G525*F525</f>
        <v>0</v>
      </c>
      <c r="I525" s="60" t="s">
        <v>1438</v>
      </c>
      <c r="J525" s="95"/>
    </row>
    <row r="526" spans="1:10" ht="19.5">
      <c r="A526" s="2" t="s">
        <v>54</v>
      </c>
      <c r="B526" s="12" t="s">
        <v>77</v>
      </c>
      <c r="C526" s="22">
        <v>22</v>
      </c>
      <c r="D526" s="48" t="s">
        <v>256</v>
      </c>
      <c r="E526" s="68"/>
      <c r="F526" s="5"/>
      <c r="G526" s="35">
        <f>C526*$D$1*(100-$G$1)/100</f>
        <v>676.2347240000001</v>
      </c>
      <c r="H526" s="44">
        <f>G526*F526</f>
        <v>0</v>
      </c>
      <c r="I526" s="60" t="s">
        <v>1438</v>
      </c>
      <c r="J526" s="95"/>
    </row>
    <row r="527" spans="1:10" ht="19.5">
      <c r="A527" s="2" t="s">
        <v>55</v>
      </c>
      <c r="B527" s="12" t="s">
        <v>79</v>
      </c>
      <c r="C527" s="22">
        <v>19</v>
      </c>
      <c r="D527" s="48" t="s">
        <v>256</v>
      </c>
      <c r="E527" s="68"/>
      <c r="F527" s="5"/>
      <c r="G527" s="35">
        <f t="shared" si="61"/>
        <v>584.020898</v>
      </c>
      <c r="H527" s="44">
        <f t="shared" si="62"/>
        <v>0</v>
      </c>
      <c r="I527" s="60" t="s">
        <v>1438</v>
      </c>
      <c r="J527" s="95"/>
    </row>
    <row r="528" spans="1:10" ht="19.5">
      <c r="A528" s="2" t="s">
        <v>56</v>
      </c>
      <c r="B528" s="12" t="s">
        <v>80</v>
      </c>
      <c r="C528" s="22">
        <v>28</v>
      </c>
      <c r="D528" s="48" t="s">
        <v>73</v>
      </c>
      <c r="E528" s="68"/>
      <c r="F528" s="5"/>
      <c r="G528" s="35">
        <f t="shared" si="61"/>
        <v>860.6623759999999</v>
      </c>
      <c r="H528" s="44">
        <f t="shared" si="62"/>
        <v>0</v>
      </c>
      <c r="I528" s="60" t="s">
        <v>1438</v>
      </c>
      <c r="J528" s="95"/>
    </row>
    <row r="529" spans="1:10" ht="19.5">
      <c r="A529" s="2" t="s">
        <v>57</v>
      </c>
      <c r="B529" s="12" t="s">
        <v>81</v>
      </c>
      <c r="C529" s="22">
        <v>7</v>
      </c>
      <c r="D529" s="48" t="s">
        <v>255</v>
      </c>
      <c r="E529" s="68"/>
      <c r="F529" s="5"/>
      <c r="G529" s="35">
        <f t="shared" si="61"/>
        <v>215.16559399999997</v>
      </c>
      <c r="H529" s="44">
        <f t="shared" si="62"/>
        <v>0</v>
      </c>
      <c r="I529" s="60" t="s">
        <v>1438</v>
      </c>
      <c r="J529" s="95"/>
    </row>
    <row r="530" spans="1:10" ht="19.5">
      <c r="A530" s="2" t="s">
        <v>59</v>
      </c>
      <c r="B530" s="12" t="s">
        <v>83</v>
      </c>
      <c r="C530" s="22">
        <v>5.5</v>
      </c>
      <c r="D530" s="48" t="s">
        <v>76</v>
      </c>
      <c r="E530" s="68"/>
      <c r="F530" s="5"/>
      <c r="G530" s="35">
        <f>C530*$D$1*(100-$G$1)/100</f>
        <v>169.05868100000004</v>
      </c>
      <c r="H530" s="44">
        <f>G530*F530</f>
        <v>0</v>
      </c>
      <c r="I530" s="60" t="s">
        <v>1438</v>
      </c>
      <c r="J530" s="95"/>
    </row>
    <row r="531" spans="1:10" ht="12.75">
      <c r="A531" s="177" t="s">
        <v>464</v>
      </c>
      <c r="B531" s="178"/>
      <c r="C531" s="178"/>
      <c r="D531" s="178"/>
      <c r="E531" s="46"/>
      <c r="F531" s="5"/>
      <c r="G531" s="35"/>
      <c r="H531" s="44"/>
      <c r="I531" s="60"/>
      <c r="J531" s="95"/>
    </row>
    <row r="532" spans="1:10" ht="19.5">
      <c r="A532" s="2" t="s">
        <v>58</v>
      </c>
      <c r="B532" s="12" t="s">
        <v>82</v>
      </c>
      <c r="C532" s="22">
        <v>8</v>
      </c>
      <c r="D532" s="48" t="s">
        <v>250</v>
      </c>
      <c r="E532" s="68"/>
      <c r="F532" s="5"/>
      <c r="G532" s="35">
        <f t="shared" si="61"/>
        <v>245.90353600000003</v>
      </c>
      <c r="H532" s="44">
        <f t="shared" si="62"/>
        <v>0</v>
      </c>
      <c r="I532" s="60" t="s">
        <v>1438</v>
      </c>
      <c r="J532" s="95"/>
    </row>
    <row r="533" spans="1:10" ht="19.5">
      <c r="A533" s="2" t="s">
        <v>60</v>
      </c>
      <c r="B533" s="12" t="s">
        <v>84</v>
      </c>
      <c r="C533" s="22">
        <v>2.3</v>
      </c>
      <c r="D533" s="48" t="s">
        <v>75</v>
      </c>
      <c r="E533" s="68"/>
      <c r="F533" s="5"/>
      <c r="G533" s="35">
        <f t="shared" si="61"/>
        <v>70.6972666</v>
      </c>
      <c r="H533" s="44">
        <f t="shared" si="62"/>
        <v>0</v>
      </c>
      <c r="I533" s="60" t="s">
        <v>1438</v>
      </c>
      <c r="J533" s="95"/>
    </row>
    <row r="534" spans="1:10" ht="19.5">
      <c r="A534" s="2" t="s">
        <v>61</v>
      </c>
      <c r="B534" s="12" t="s">
        <v>85</v>
      </c>
      <c r="C534" s="22">
        <v>3</v>
      </c>
      <c r="D534" s="48" t="s">
        <v>252</v>
      </c>
      <c r="E534" s="68"/>
      <c r="F534" s="5"/>
      <c r="G534" s="35">
        <f t="shared" si="61"/>
        <v>92.21382599999998</v>
      </c>
      <c r="H534" s="44">
        <f t="shared" si="62"/>
        <v>0</v>
      </c>
      <c r="I534" s="60" t="s">
        <v>1438</v>
      </c>
      <c r="J534" s="95"/>
    </row>
    <row r="535" spans="1:10" ht="19.5">
      <c r="A535" s="2" t="s">
        <v>62</v>
      </c>
      <c r="B535" s="12" t="s">
        <v>86</v>
      </c>
      <c r="C535" s="22">
        <v>4.5</v>
      </c>
      <c r="D535" s="48" t="s">
        <v>74</v>
      </c>
      <c r="E535" s="68"/>
      <c r="F535" s="5"/>
      <c r="G535" s="35">
        <f t="shared" si="61"/>
        <v>138.320739</v>
      </c>
      <c r="H535" s="44">
        <f t="shared" si="62"/>
        <v>0</v>
      </c>
      <c r="I535" s="60" t="s">
        <v>1438</v>
      </c>
      <c r="J535" s="95"/>
    </row>
    <row r="536" spans="1:10" ht="19.5">
      <c r="A536" s="2" t="s">
        <v>63</v>
      </c>
      <c r="B536" s="12" t="s">
        <v>87</v>
      </c>
      <c r="C536" s="22">
        <v>6</v>
      </c>
      <c r="D536" s="48" t="s">
        <v>250</v>
      </c>
      <c r="E536" s="68"/>
      <c r="F536" s="5"/>
      <c r="G536" s="35">
        <f t="shared" si="61"/>
        <v>184.42765199999997</v>
      </c>
      <c r="H536" s="44">
        <f t="shared" si="62"/>
        <v>0</v>
      </c>
      <c r="I536" s="60" t="s">
        <v>1438</v>
      </c>
      <c r="J536" s="95"/>
    </row>
    <row r="537" spans="1:10" ht="19.5">
      <c r="A537" s="2" t="s">
        <v>64</v>
      </c>
      <c r="B537" s="12" t="s">
        <v>459</v>
      </c>
      <c r="C537" s="22">
        <v>8</v>
      </c>
      <c r="D537" s="48" t="s">
        <v>250</v>
      </c>
      <c r="E537" s="68"/>
      <c r="F537" s="5"/>
      <c r="G537" s="35">
        <f t="shared" si="61"/>
        <v>245.90353600000003</v>
      </c>
      <c r="H537" s="44">
        <f t="shared" si="62"/>
        <v>0</v>
      </c>
      <c r="I537" s="60" t="s">
        <v>1438</v>
      </c>
      <c r="J537" s="95"/>
    </row>
    <row r="538" spans="1:10" ht="19.5">
      <c r="A538" s="2" t="s">
        <v>65</v>
      </c>
      <c r="B538" s="12" t="s">
        <v>465</v>
      </c>
      <c r="C538" s="22">
        <v>6</v>
      </c>
      <c r="D538" s="48" t="s">
        <v>250</v>
      </c>
      <c r="E538" s="68"/>
      <c r="F538" s="5"/>
      <c r="G538" s="35">
        <f t="shared" si="61"/>
        <v>184.42765199999997</v>
      </c>
      <c r="H538" s="44">
        <f t="shared" si="62"/>
        <v>0</v>
      </c>
      <c r="I538" s="60" t="s">
        <v>1438</v>
      </c>
      <c r="J538" s="95"/>
    </row>
    <row r="539" spans="1:10" ht="19.5">
      <c r="A539" s="2" t="s">
        <v>66</v>
      </c>
      <c r="B539" s="12" t="s">
        <v>466</v>
      </c>
      <c r="C539" s="22">
        <v>25</v>
      </c>
      <c r="D539" s="48" t="s">
        <v>71</v>
      </c>
      <c r="E539" s="68"/>
      <c r="F539" s="5"/>
      <c r="G539" s="35">
        <f t="shared" si="61"/>
        <v>768.44855</v>
      </c>
      <c r="H539" s="44">
        <f t="shared" si="62"/>
        <v>0</v>
      </c>
      <c r="I539" s="60" t="s">
        <v>1438</v>
      </c>
      <c r="J539" s="95"/>
    </row>
    <row r="540" spans="1:10" ht="12.75">
      <c r="A540" s="177" t="s">
        <v>463</v>
      </c>
      <c r="B540" s="178"/>
      <c r="C540" s="178"/>
      <c r="D540" s="178"/>
      <c r="E540" s="46"/>
      <c r="F540" s="5"/>
      <c r="G540" s="35"/>
      <c r="H540" s="44"/>
      <c r="I540" s="60"/>
      <c r="J540" s="95"/>
    </row>
    <row r="541" spans="1:10" ht="19.5">
      <c r="A541" s="2" t="s">
        <v>1448</v>
      </c>
      <c r="B541" s="12" t="s">
        <v>1449</v>
      </c>
      <c r="C541" s="20">
        <v>11.5</v>
      </c>
      <c r="D541" s="48" t="s">
        <v>73</v>
      </c>
      <c r="E541" s="121"/>
      <c r="F541" s="5"/>
      <c r="G541" s="35">
        <f>C541*$D$1*(100-$G$1)/100</f>
        <v>353.486333</v>
      </c>
      <c r="H541" s="44">
        <f>G541*F541</f>
        <v>0</v>
      </c>
      <c r="I541" s="60" t="s">
        <v>1438</v>
      </c>
      <c r="J541" s="95"/>
    </row>
    <row r="542" spans="1:10" ht="19.5">
      <c r="A542" s="2" t="s">
        <v>69</v>
      </c>
      <c r="B542" s="12" t="s">
        <v>460</v>
      </c>
      <c r="C542" s="20">
        <v>12</v>
      </c>
      <c r="D542" s="48" t="s">
        <v>73</v>
      </c>
      <c r="E542" s="86"/>
      <c r="F542" s="5"/>
      <c r="G542" s="35">
        <f t="shared" si="61"/>
        <v>368.85530399999993</v>
      </c>
      <c r="H542" s="44">
        <f t="shared" si="62"/>
        <v>0</v>
      </c>
      <c r="I542" s="60" t="s">
        <v>1438</v>
      </c>
      <c r="J542" s="95"/>
    </row>
    <row r="543" spans="1:10" ht="19.5">
      <c r="A543" s="2" t="s">
        <v>70</v>
      </c>
      <c r="B543" s="12" t="s">
        <v>461</v>
      </c>
      <c r="C543" s="20">
        <v>13</v>
      </c>
      <c r="D543" s="48" t="s">
        <v>73</v>
      </c>
      <c r="E543" s="85"/>
      <c r="F543" s="5"/>
      <c r="G543" s="35">
        <f t="shared" si="61"/>
        <v>399.593246</v>
      </c>
      <c r="H543" s="44">
        <f t="shared" si="62"/>
        <v>0</v>
      </c>
      <c r="I543" s="60" t="s">
        <v>1438</v>
      </c>
      <c r="J543" s="95"/>
    </row>
    <row r="544" spans="1:10" ht="19.5">
      <c r="A544" s="2" t="s">
        <v>68</v>
      </c>
      <c r="B544" s="12" t="s">
        <v>1458</v>
      </c>
      <c r="C544" s="20">
        <v>28</v>
      </c>
      <c r="D544" s="48" t="s">
        <v>1450</v>
      </c>
      <c r="E544" s="4"/>
      <c r="F544" s="5"/>
      <c r="G544" s="35">
        <f t="shared" si="61"/>
        <v>860.6623759999999</v>
      </c>
      <c r="H544" s="44">
        <f t="shared" si="62"/>
        <v>0</v>
      </c>
      <c r="I544" s="60" t="s">
        <v>1438</v>
      </c>
      <c r="J544" s="95"/>
    </row>
    <row r="545" spans="1:10" ht="19.5">
      <c r="A545" s="2" t="s">
        <v>67</v>
      </c>
      <c r="B545" s="12" t="s">
        <v>1459</v>
      </c>
      <c r="C545" s="20">
        <v>30</v>
      </c>
      <c r="D545" s="48" t="s">
        <v>1450</v>
      </c>
      <c r="E545" s="86"/>
      <c r="F545" s="5"/>
      <c r="G545" s="35">
        <f t="shared" si="61"/>
        <v>922.1382600000001</v>
      </c>
      <c r="H545" s="44">
        <f t="shared" si="62"/>
        <v>0</v>
      </c>
      <c r="I545" s="60" t="s">
        <v>1438</v>
      </c>
      <c r="J545" s="95"/>
    </row>
    <row r="546" spans="1:10" ht="18.75" customHeight="1">
      <c r="A546" s="2" t="s">
        <v>1451</v>
      </c>
      <c r="B546" s="12" t="s">
        <v>1461</v>
      </c>
      <c r="C546" s="20">
        <v>44</v>
      </c>
      <c r="D546" s="48" t="s">
        <v>501</v>
      </c>
      <c r="E546" s="121"/>
      <c r="F546" s="5"/>
      <c r="G546" s="35">
        <f>C546*$D$1*(100-$G$1)/100</f>
        <v>1352.4694480000003</v>
      </c>
      <c r="H546" s="44">
        <f>G546*F546</f>
        <v>0</v>
      </c>
      <c r="I546" s="60" t="s">
        <v>1438</v>
      </c>
      <c r="J546" s="95"/>
    </row>
    <row r="547" spans="1:10" ht="19.5" customHeight="1">
      <c r="A547" s="2" t="s">
        <v>1452</v>
      </c>
      <c r="B547" s="12" t="s">
        <v>1460</v>
      </c>
      <c r="C547" s="20">
        <v>49</v>
      </c>
      <c r="D547" s="48" t="s">
        <v>501</v>
      </c>
      <c r="E547" s="121"/>
      <c r="F547" s="5"/>
      <c r="G547" s="35">
        <f>C547*$D$1*(100-$G$1)/100</f>
        <v>1506.1591580000002</v>
      </c>
      <c r="H547" s="44">
        <f>G547*F547</f>
        <v>0</v>
      </c>
      <c r="I547" s="60" t="s">
        <v>1438</v>
      </c>
      <c r="J547" s="95"/>
    </row>
    <row r="548" spans="1:10" ht="19.5">
      <c r="A548" s="2" t="s">
        <v>1453</v>
      </c>
      <c r="B548" s="12" t="s">
        <v>1462</v>
      </c>
      <c r="C548" s="20">
        <v>54</v>
      </c>
      <c r="D548" s="48" t="s">
        <v>501</v>
      </c>
      <c r="E548" s="121"/>
      <c r="F548" s="5"/>
      <c r="G548" s="35">
        <f>C548*$D$1*(100-$G$1)/100</f>
        <v>1659.848868</v>
      </c>
      <c r="H548" s="44">
        <f>G548*F548</f>
        <v>0</v>
      </c>
      <c r="I548" s="60" t="s">
        <v>1438</v>
      </c>
      <c r="J548" s="95"/>
    </row>
    <row r="549" spans="1:10" ht="19.5">
      <c r="A549" s="2" t="s">
        <v>1454</v>
      </c>
      <c r="B549" s="12" t="s">
        <v>1456</v>
      </c>
      <c r="C549" s="20">
        <v>36</v>
      </c>
      <c r="D549" s="48" t="s">
        <v>1450</v>
      </c>
      <c r="E549" s="121"/>
      <c r="F549" s="5"/>
      <c r="G549" s="35">
        <f>C549*$D$1*(100-$G$1)/100</f>
        <v>1106.565912</v>
      </c>
      <c r="H549" s="44">
        <f>G549*F549</f>
        <v>0</v>
      </c>
      <c r="I549" s="60" t="s">
        <v>1438</v>
      </c>
      <c r="J549" s="95"/>
    </row>
    <row r="550" spans="1:10" ht="19.5">
      <c r="A550" s="2" t="s">
        <v>1455</v>
      </c>
      <c r="B550" s="12" t="s">
        <v>1457</v>
      </c>
      <c r="C550" s="20">
        <v>39</v>
      </c>
      <c r="D550" s="48" t="s">
        <v>1450</v>
      </c>
      <c r="E550" s="121"/>
      <c r="F550" s="5"/>
      <c r="G550" s="35">
        <f>C550*$D$1*(100-$G$1)/100</f>
        <v>1198.7797380000002</v>
      </c>
      <c r="H550" s="44">
        <f>G550*F550</f>
        <v>0</v>
      </c>
      <c r="I550" s="60" t="s">
        <v>1438</v>
      </c>
      <c r="J550" s="95"/>
    </row>
    <row r="551" spans="1:10" ht="12.75">
      <c r="A551" s="177" t="s">
        <v>503</v>
      </c>
      <c r="B551" s="178"/>
      <c r="C551" s="178"/>
      <c r="D551" s="178"/>
      <c r="E551" s="37"/>
      <c r="F551" s="5"/>
      <c r="G551" s="35"/>
      <c r="H551" s="44"/>
      <c r="I551" s="60"/>
      <c r="J551" s="95"/>
    </row>
    <row r="552" spans="1:10" ht="16.5">
      <c r="A552" s="2">
        <v>6505</v>
      </c>
      <c r="B552" s="9" t="s">
        <v>1360</v>
      </c>
      <c r="C552" s="20">
        <v>32</v>
      </c>
      <c r="D552" s="48"/>
      <c r="E552" s="5"/>
      <c r="F552" s="5"/>
      <c r="G552" s="35">
        <f>C552*$D$1*(100-$G$1)/100</f>
        <v>983.6141440000001</v>
      </c>
      <c r="H552" s="44">
        <f>G552*F552</f>
        <v>0</v>
      </c>
      <c r="I552" s="72">
        <v>40444</v>
      </c>
      <c r="J552" s="95" t="s">
        <v>1371</v>
      </c>
    </row>
    <row r="553" spans="1:10" ht="19.5">
      <c r="A553" s="2">
        <v>8808</v>
      </c>
      <c r="B553" s="12" t="s">
        <v>474</v>
      </c>
      <c r="C553" s="20">
        <v>8</v>
      </c>
      <c r="D553" s="48" t="s">
        <v>255</v>
      </c>
      <c r="E553" s="86"/>
      <c r="F553" s="5"/>
      <c r="G553" s="35">
        <f aca="true" t="shared" si="63" ref="G553:G582">C553*$D$1*(100-$G$1)/100</f>
        <v>245.90353600000003</v>
      </c>
      <c r="H553" s="44">
        <f aca="true" t="shared" si="64" ref="H553:H582">G553*F553</f>
        <v>0</v>
      </c>
      <c r="I553" s="60">
        <v>41177</v>
      </c>
      <c r="J553" s="95" t="s">
        <v>1768</v>
      </c>
    </row>
    <row r="554" spans="1:10" ht="19.5">
      <c r="A554" s="2">
        <v>8807</v>
      </c>
      <c r="B554" s="12" t="s">
        <v>474</v>
      </c>
      <c r="C554" s="20">
        <v>22</v>
      </c>
      <c r="D554" s="48" t="s">
        <v>255</v>
      </c>
      <c r="E554" s="86"/>
      <c r="F554" s="5"/>
      <c r="G554" s="35">
        <f t="shared" si="63"/>
        <v>676.2347240000001</v>
      </c>
      <c r="H554" s="44">
        <f t="shared" si="64"/>
        <v>0</v>
      </c>
      <c r="I554" s="60">
        <v>41177</v>
      </c>
      <c r="J554" s="95" t="s">
        <v>1768</v>
      </c>
    </row>
    <row r="555" spans="1:10" ht="19.5">
      <c r="A555" s="2" t="s">
        <v>467</v>
      </c>
      <c r="B555" s="12" t="s">
        <v>475</v>
      </c>
      <c r="C555" s="20">
        <v>5</v>
      </c>
      <c r="D555" s="48" t="s">
        <v>249</v>
      </c>
      <c r="E555" s="68"/>
      <c r="F555" s="5"/>
      <c r="G555" s="35">
        <f t="shared" si="63"/>
        <v>153.68971000000002</v>
      </c>
      <c r="H555" s="44">
        <f t="shared" si="64"/>
        <v>0</v>
      </c>
      <c r="I555" s="60"/>
      <c r="J555" s="95"/>
    </row>
    <row r="556" spans="1:10" ht="19.5">
      <c r="A556" s="2" t="s">
        <v>468</v>
      </c>
      <c r="B556" s="12" t="s">
        <v>476</v>
      </c>
      <c r="C556" s="20">
        <v>5</v>
      </c>
      <c r="D556" s="48" t="s">
        <v>249</v>
      </c>
      <c r="E556" s="68"/>
      <c r="F556" s="5"/>
      <c r="G556" s="35">
        <f t="shared" si="63"/>
        <v>153.68971000000002</v>
      </c>
      <c r="H556" s="44">
        <f t="shared" si="64"/>
        <v>0</v>
      </c>
      <c r="I556" s="60"/>
      <c r="J556" s="95"/>
    </row>
    <row r="557" spans="1:10" ht="19.5">
      <c r="A557" s="2" t="s">
        <v>469</v>
      </c>
      <c r="B557" s="12" t="s">
        <v>498</v>
      </c>
      <c r="C557" s="20">
        <v>5</v>
      </c>
      <c r="D557" s="48" t="s">
        <v>249</v>
      </c>
      <c r="E557" s="68"/>
      <c r="F557" s="5"/>
      <c r="G557" s="35">
        <f t="shared" si="63"/>
        <v>153.68971000000002</v>
      </c>
      <c r="H557" s="44">
        <f t="shared" si="64"/>
        <v>0</v>
      </c>
      <c r="I557" s="60"/>
      <c r="J557" s="95"/>
    </row>
    <row r="558" spans="1:10" ht="19.5">
      <c r="A558" s="2" t="s">
        <v>470</v>
      </c>
      <c r="B558" s="12" t="s">
        <v>477</v>
      </c>
      <c r="C558" s="20">
        <v>5</v>
      </c>
      <c r="D558" s="48" t="s">
        <v>249</v>
      </c>
      <c r="E558" s="68"/>
      <c r="F558" s="5"/>
      <c r="G558" s="35">
        <f t="shared" si="63"/>
        <v>153.68971000000002</v>
      </c>
      <c r="H558" s="44">
        <f t="shared" si="64"/>
        <v>0</v>
      </c>
      <c r="I558" s="60"/>
      <c r="J558" s="95"/>
    </row>
    <row r="559" spans="1:10" ht="19.5">
      <c r="A559" s="2">
        <v>8024</v>
      </c>
      <c r="B559" s="12" t="s">
        <v>478</v>
      </c>
      <c r="C559" s="20">
        <v>16</v>
      </c>
      <c r="D559" s="48" t="s">
        <v>256</v>
      </c>
      <c r="E559" s="86"/>
      <c r="F559" s="5"/>
      <c r="G559" s="35">
        <f t="shared" si="63"/>
        <v>491.80707200000006</v>
      </c>
      <c r="H559" s="44">
        <f t="shared" si="64"/>
        <v>0</v>
      </c>
      <c r="I559" s="60">
        <v>41177</v>
      </c>
      <c r="J559" s="95" t="s">
        <v>1768</v>
      </c>
    </row>
    <row r="560" spans="1:10" ht="19.5">
      <c r="A560" s="2">
        <v>8023</v>
      </c>
      <c r="B560" s="12" t="s">
        <v>479</v>
      </c>
      <c r="C560" s="20">
        <v>12</v>
      </c>
      <c r="D560" s="48" t="s">
        <v>256</v>
      </c>
      <c r="E560" s="68"/>
      <c r="F560" s="5"/>
      <c r="G560" s="35">
        <f t="shared" si="63"/>
        <v>368.85530399999993</v>
      </c>
      <c r="H560" s="44">
        <f t="shared" si="64"/>
        <v>0</v>
      </c>
      <c r="I560" s="60">
        <v>41177</v>
      </c>
      <c r="J560" s="95" t="s">
        <v>1768</v>
      </c>
    </row>
    <row r="561" spans="1:10" ht="19.5">
      <c r="A561" s="2">
        <v>8300</v>
      </c>
      <c r="B561" s="12" t="s">
        <v>480</v>
      </c>
      <c r="C561" s="20">
        <v>35</v>
      </c>
      <c r="D561" s="48" t="s">
        <v>501</v>
      </c>
      <c r="E561" s="68"/>
      <c r="F561" s="5"/>
      <c r="G561" s="35">
        <f t="shared" si="63"/>
        <v>1075.82797</v>
      </c>
      <c r="H561" s="44">
        <f t="shared" si="64"/>
        <v>0</v>
      </c>
      <c r="I561" s="60">
        <v>41177</v>
      </c>
      <c r="J561" s="95" t="s">
        <v>1768</v>
      </c>
    </row>
    <row r="562" spans="1:10" ht="19.5">
      <c r="A562" s="2">
        <v>8301</v>
      </c>
      <c r="B562" s="12" t="s">
        <v>481</v>
      </c>
      <c r="C562" s="20">
        <v>37</v>
      </c>
      <c r="D562" s="48" t="s">
        <v>501</v>
      </c>
      <c r="E562" s="68"/>
      <c r="F562" s="5"/>
      <c r="G562" s="35">
        <f t="shared" si="63"/>
        <v>1137.303854</v>
      </c>
      <c r="H562" s="44">
        <f t="shared" si="64"/>
        <v>0</v>
      </c>
      <c r="I562" s="60">
        <v>40597</v>
      </c>
      <c r="J562" s="95" t="s">
        <v>1209</v>
      </c>
    </row>
    <row r="563" spans="1:10" ht="19.5">
      <c r="A563" s="2">
        <v>8033</v>
      </c>
      <c r="B563" s="12" t="s">
        <v>482</v>
      </c>
      <c r="C563" s="20">
        <v>3.5</v>
      </c>
      <c r="D563" s="48" t="s">
        <v>249</v>
      </c>
      <c r="E563" s="68"/>
      <c r="F563" s="5"/>
      <c r="G563" s="35">
        <f t="shared" si="63"/>
        <v>107.58279699999999</v>
      </c>
      <c r="H563" s="44">
        <f t="shared" si="64"/>
        <v>0</v>
      </c>
      <c r="I563" s="60">
        <v>41177</v>
      </c>
      <c r="J563" s="95" t="s">
        <v>1768</v>
      </c>
    </row>
    <row r="564" spans="1:10" ht="19.5">
      <c r="A564" s="2">
        <v>8035</v>
      </c>
      <c r="B564" s="12" t="s">
        <v>520</v>
      </c>
      <c r="C564" s="20">
        <v>4</v>
      </c>
      <c r="D564" s="48" t="s">
        <v>250</v>
      </c>
      <c r="E564" s="68"/>
      <c r="F564" s="5"/>
      <c r="G564" s="35">
        <f t="shared" si="63"/>
        <v>122.95176800000002</v>
      </c>
      <c r="H564" s="44">
        <f t="shared" si="64"/>
        <v>0</v>
      </c>
      <c r="I564" s="60">
        <v>41177</v>
      </c>
      <c r="J564" s="95" t="s">
        <v>1768</v>
      </c>
    </row>
    <row r="565" spans="1:10" ht="19.5">
      <c r="A565" s="2">
        <v>8036</v>
      </c>
      <c r="B565" s="12" t="s">
        <v>483</v>
      </c>
      <c r="C565" s="20">
        <v>8.5</v>
      </c>
      <c r="D565" s="48" t="s">
        <v>256</v>
      </c>
      <c r="E565" s="68"/>
      <c r="F565" s="5"/>
      <c r="G565" s="35">
        <f t="shared" si="63"/>
        <v>261.27250699999996</v>
      </c>
      <c r="H565" s="44">
        <f t="shared" si="64"/>
        <v>0</v>
      </c>
      <c r="I565" s="60">
        <v>41177</v>
      </c>
      <c r="J565" s="95" t="s">
        <v>1768</v>
      </c>
    </row>
    <row r="566" spans="1:10" ht="19.5">
      <c r="A566" s="2">
        <v>8048</v>
      </c>
      <c r="B566" s="12" t="s">
        <v>484</v>
      </c>
      <c r="C566" s="20">
        <v>17</v>
      </c>
      <c r="D566" s="48" t="s">
        <v>256</v>
      </c>
      <c r="E566" s="68"/>
      <c r="F566" s="5"/>
      <c r="G566" s="35">
        <f t="shared" si="63"/>
        <v>522.5450139999999</v>
      </c>
      <c r="H566" s="44">
        <f t="shared" si="64"/>
        <v>0</v>
      </c>
      <c r="I566" s="60">
        <v>41177</v>
      </c>
      <c r="J566" s="95" t="s">
        <v>1768</v>
      </c>
    </row>
    <row r="567" spans="1:10" ht="19.5" customHeight="1">
      <c r="A567" s="2">
        <v>8037</v>
      </c>
      <c r="B567" s="12" t="s">
        <v>485</v>
      </c>
      <c r="C567" s="20">
        <v>9.9</v>
      </c>
      <c r="D567" s="48" t="s">
        <v>500</v>
      </c>
      <c r="E567" s="68"/>
      <c r="F567" s="5"/>
      <c r="G567" s="35">
        <f t="shared" si="63"/>
        <v>304.30562580000003</v>
      </c>
      <c r="H567" s="44">
        <f t="shared" si="64"/>
        <v>0</v>
      </c>
      <c r="I567" s="72">
        <v>41177</v>
      </c>
      <c r="J567" s="95" t="s">
        <v>1767</v>
      </c>
    </row>
    <row r="568" spans="1:10" ht="19.5">
      <c r="A568" s="2">
        <v>8062</v>
      </c>
      <c r="B568" s="12" t="s">
        <v>486</v>
      </c>
      <c r="C568" s="20">
        <v>11</v>
      </c>
      <c r="D568" s="48" t="s">
        <v>250</v>
      </c>
      <c r="E568" s="68"/>
      <c r="F568" s="5"/>
      <c r="G568" s="35">
        <f t="shared" si="63"/>
        <v>338.11736200000007</v>
      </c>
      <c r="H568" s="44">
        <f t="shared" si="64"/>
        <v>0</v>
      </c>
      <c r="I568" s="72">
        <v>40875</v>
      </c>
      <c r="J568" s="95" t="s">
        <v>1424</v>
      </c>
    </row>
    <row r="569" spans="1:10" ht="19.5">
      <c r="A569" s="2">
        <v>8055</v>
      </c>
      <c r="B569" s="12" t="s">
        <v>487</v>
      </c>
      <c r="C569" s="20">
        <v>3.5</v>
      </c>
      <c r="D569" s="48" t="s">
        <v>249</v>
      </c>
      <c r="E569" s="86"/>
      <c r="F569" s="5"/>
      <c r="G569" s="35">
        <f t="shared" si="63"/>
        <v>107.58279699999999</v>
      </c>
      <c r="H569" s="44">
        <f t="shared" si="64"/>
        <v>0</v>
      </c>
      <c r="I569" s="60"/>
      <c r="J569" s="95"/>
    </row>
    <row r="570" spans="1:10" ht="19.5">
      <c r="A570" s="2">
        <v>8054</v>
      </c>
      <c r="B570" s="12" t="s">
        <v>488</v>
      </c>
      <c r="C570" s="20">
        <v>4</v>
      </c>
      <c r="D570" s="48" t="s">
        <v>249</v>
      </c>
      <c r="E570" s="68"/>
      <c r="F570" s="5"/>
      <c r="G570" s="35">
        <f t="shared" si="63"/>
        <v>122.95176800000002</v>
      </c>
      <c r="H570" s="44">
        <f t="shared" si="64"/>
        <v>0</v>
      </c>
      <c r="I570" s="60">
        <v>40597</v>
      </c>
      <c r="J570" s="95" t="s">
        <v>1210</v>
      </c>
    </row>
    <row r="571" spans="1:10" ht="19.5">
      <c r="A571" s="2" t="s">
        <v>1385</v>
      </c>
      <c r="B571" s="12" t="s">
        <v>1387</v>
      </c>
      <c r="C571" s="20">
        <v>3.3</v>
      </c>
      <c r="D571" s="48" t="s">
        <v>251</v>
      </c>
      <c r="E571" s="5"/>
      <c r="F571" s="5"/>
      <c r="G571" s="35">
        <f>C571*$D$1*(100-$G$1)/100</f>
        <v>101.43520859999998</v>
      </c>
      <c r="H571" s="44">
        <f>G571*F571</f>
        <v>0</v>
      </c>
      <c r="I571" s="60"/>
      <c r="J571" s="95"/>
    </row>
    <row r="572" spans="1:10" ht="19.5">
      <c r="A572" s="2" t="s">
        <v>1386</v>
      </c>
      <c r="B572" s="12" t="s">
        <v>1388</v>
      </c>
      <c r="C572" s="20">
        <v>4.3</v>
      </c>
      <c r="D572" s="48" t="s">
        <v>251</v>
      </c>
      <c r="E572" s="5"/>
      <c r="F572" s="5"/>
      <c r="G572" s="35">
        <f>C572*$D$1*(100-$G$1)/100</f>
        <v>132.17315059999999</v>
      </c>
      <c r="H572" s="44">
        <f>G572*F572</f>
        <v>0</v>
      </c>
      <c r="I572" s="60"/>
      <c r="J572" s="95"/>
    </row>
    <row r="573" spans="1:10" ht="19.5">
      <c r="A573" s="2" t="s">
        <v>471</v>
      </c>
      <c r="B573" s="12" t="s">
        <v>497</v>
      </c>
      <c r="C573" s="20">
        <v>5.5</v>
      </c>
      <c r="D573" s="48" t="s">
        <v>251</v>
      </c>
      <c r="E573" s="68"/>
      <c r="F573" s="5"/>
      <c r="G573" s="35">
        <f t="shared" si="63"/>
        <v>169.05868100000004</v>
      </c>
      <c r="H573" s="44">
        <f t="shared" si="64"/>
        <v>0</v>
      </c>
      <c r="I573" s="60"/>
      <c r="J573" s="95"/>
    </row>
    <row r="574" spans="1:10" ht="19.5">
      <c r="A574" s="2">
        <v>8701</v>
      </c>
      <c r="B574" s="12" t="s">
        <v>489</v>
      </c>
      <c r="C574" s="20">
        <v>2.2</v>
      </c>
      <c r="D574" s="48" t="s">
        <v>252</v>
      </c>
      <c r="E574" s="68"/>
      <c r="F574" s="5"/>
      <c r="G574" s="35">
        <f t="shared" si="63"/>
        <v>67.62347240000001</v>
      </c>
      <c r="H574" s="44">
        <f t="shared" si="64"/>
        <v>0</v>
      </c>
      <c r="I574" s="60"/>
      <c r="J574" s="95"/>
    </row>
    <row r="575" spans="1:10" ht="19.5">
      <c r="A575" s="2">
        <v>8702</v>
      </c>
      <c r="B575" s="12" t="s">
        <v>490</v>
      </c>
      <c r="C575" s="20">
        <v>0.9</v>
      </c>
      <c r="D575" s="48" t="s">
        <v>75</v>
      </c>
      <c r="E575" s="68"/>
      <c r="F575" s="5"/>
      <c r="G575" s="35">
        <f t="shared" si="63"/>
        <v>27.664147800000002</v>
      </c>
      <c r="H575" s="44">
        <f t="shared" si="64"/>
        <v>0</v>
      </c>
      <c r="I575" s="60"/>
      <c r="J575" s="95"/>
    </row>
    <row r="576" spans="1:10" ht="19.5">
      <c r="A576" s="2">
        <v>8704</v>
      </c>
      <c r="B576" s="12" t="s">
        <v>491</v>
      </c>
      <c r="C576" s="20">
        <v>2.2</v>
      </c>
      <c r="D576" s="48" t="s">
        <v>252</v>
      </c>
      <c r="E576" s="68"/>
      <c r="F576" s="5"/>
      <c r="G576" s="35">
        <f t="shared" si="63"/>
        <v>67.62347240000001</v>
      </c>
      <c r="H576" s="44">
        <f t="shared" si="64"/>
        <v>0</v>
      </c>
      <c r="I576" s="60"/>
      <c r="J576" s="95"/>
    </row>
    <row r="577" spans="1:10" ht="19.5">
      <c r="A577" s="2">
        <v>8705</v>
      </c>
      <c r="B577" s="12" t="s">
        <v>492</v>
      </c>
      <c r="C577" s="20">
        <v>0.9</v>
      </c>
      <c r="D577" s="48" t="s">
        <v>75</v>
      </c>
      <c r="E577" s="68"/>
      <c r="F577" s="5"/>
      <c r="G577" s="35">
        <f t="shared" si="63"/>
        <v>27.664147800000002</v>
      </c>
      <c r="H577" s="44">
        <f t="shared" si="64"/>
        <v>0</v>
      </c>
      <c r="I577" s="60"/>
      <c r="J577" s="95"/>
    </row>
    <row r="578" spans="1:10" ht="19.5">
      <c r="A578" s="2">
        <v>8706</v>
      </c>
      <c r="B578" s="12" t="s">
        <v>493</v>
      </c>
      <c r="C578" s="20">
        <v>0.9</v>
      </c>
      <c r="D578" s="48" t="s">
        <v>252</v>
      </c>
      <c r="E578" s="68"/>
      <c r="F578" s="5"/>
      <c r="G578" s="35">
        <f t="shared" si="63"/>
        <v>27.664147800000002</v>
      </c>
      <c r="H578" s="44">
        <f t="shared" si="64"/>
        <v>0</v>
      </c>
      <c r="I578" s="60"/>
      <c r="J578" s="95"/>
    </row>
    <row r="579" spans="1:10" ht="19.5">
      <c r="A579" s="2">
        <v>8707</v>
      </c>
      <c r="B579" s="12" t="s">
        <v>494</v>
      </c>
      <c r="C579" s="20">
        <v>2.2</v>
      </c>
      <c r="D579" s="48" t="s">
        <v>252</v>
      </c>
      <c r="E579" s="68"/>
      <c r="F579" s="5"/>
      <c r="G579" s="35">
        <f t="shared" si="63"/>
        <v>67.62347240000001</v>
      </c>
      <c r="H579" s="44">
        <f t="shared" si="64"/>
        <v>0</v>
      </c>
      <c r="I579" s="60"/>
      <c r="J579" s="95"/>
    </row>
    <row r="580" spans="1:10" ht="19.5">
      <c r="A580" s="2">
        <v>8312</v>
      </c>
      <c r="B580" s="12" t="s">
        <v>502</v>
      </c>
      <c r="C580" s="20">
        <v>129</v>
      </c>
      <c r="D580" s="48" t="s">
        <v>499</v>
      </c>
      <c r="E580" s="68"/>
      <c r="F580" s="5"/>
      <c r="G580" s="35">
        <f t="shared" si="63"/>
        <v>3965.194518</v>
      </c>
      <c r="H580" s="44">
        <f t="shared" si="64"/>
        <v>0</v>
      </c>
      <c r="I580" s="60">
        <v>41177</v>
      </c>
      <c r="J580" s="95" t="s">
        <v>1768</v>
      </c>
    </row>
    <row r="581" spans="1:10" ht="19.5">
      <c r="A581" s="2" t="s">
        <v>472</v>
      </c>
      <c r="B581" s="12" t="s">
        <v>495</v>
      </c>
      <c r="C581" s="20">
        <v>32</v>
      </c>
      <c r="D581" s="48" t="s">
        <v>256</v>
      </c>
      <c r="E581" s="68"/>
      <c r="F581" s="5"/>
      <c r="G581" s="35">
        <f t="shared" si="63"/>
        <v>983.6141440000001</v>
      </c>
      <c r="H581" s="44">
        <f t="shared" si="64"/>
        <v>0</v>
      </c>
      <c r="I581" s="72">
        <v>40872</v>
      </c>
      <c r="J581" s="95" t="s">
        <v>1434</v>
      </c>
    </row>
    <row r="582" spans="1:10" ht="19.5">
      <c r="A582" s="2" t="s">
        <v>473</v>
      </c>
      <c r="B582" s="12" t="s">
        <v>496</v>
      </c>
      <c r="C582" s="20">
        <v>32</v>
      </c>
      <c r="D582" s="48" t="s">
        <v>256</v>
      </c>
      <c r="E582" s="68"/>
      <c r="F582" s="5"/>
      <c r="G582" s="35">
        <f t="shared" si="63"/>
        <v>983.6141440000001</v>
      </c>
      <c r="H582" s="44">
        <f t="shared" si="64"/>
        <v>0</v>
      </c>
      <c r="I582" s="72">
        <v>40872</v>
      </c>
      <c r="J582" s="95" t="s">
        <v>1434</v>
      </c>
    </row>
    <row r="583" spans="1:10" ht="12.75">
      <c r="A583" s="177" t="s">
        <v>713</v>
      </c>
      <c r="B583" s="178"/>
      <c r="C583" s="178"/>
      <c r="D583" s="178"/>
      <c r="E583" s="36"/>
      <c r="F583" s="5"/>
      <c r="G583" s="35"/>
      <c r="H583" s="44"/>
      <c r="I583" s="60"/>
      <c r="J583" s="95"/>
    </row>
    <row r="584" spans="1:10" ht="24.75">
      <c r="A584" s="2" t="s">
        <v>714</v>
      </c>
      <c r="B584" s="12" t="s">
        <v>743</v>
      </c>
      <c r="C584" s="20">
        <v>2.3</v>
      </c>
      <c r="D584" s="48" t="s">
        <v>926</v>
      </c>
      <c r="E584" s="7"/>
      <c r="F584" s="5"/>
      <c r="G584" s="35">
        <f aca="true" t="shared" si="65" ref="G584:G612">C584*$D$1*(100-$G$1)/100</f>
        <v>70.6972666</v>
      </c>
      <c r="H584" s="44">
        <f aca="true" t="shared" si="66" ref="H584:H612">G584*F584</f>
        <v>0</v>
      </c>
      <c r="I584" s="60" t="s">
        <v>1438</v>
      </c>
      <c r="J584" s="95" t="s">
        <v>1439</v>
      </c>
    </row>
    <row r="585" spans="1:10" ht="24.75">
      <c r="A585" s="2" t="s">
        <v>715</v>
      </c>
      <c r="B585" s="12" t="s">
        <v>744</v>
      </c>
      <c r="C585" s="20">
        <v>2.3</v>
      </c>
      <c r="D585" s="48" t="s">
        <v>926</v>
      </c>
      <c r="E585" s="7"/>
      <c r="F585" s="5"/>
      <c r="G585" s="35">
        <f t="shared" si="65"/>
        <v>70.6972666</v>
      </c>
      <c r="H585" s="44">
        <f t="shared" si="66"/>
        <v>0</v>
      </c>
      <c r="I585" s="60" t="s">
        <v>1438</v>
      </c>
      <c r="J585" s="95" t="s">
        <v>1439</v>
      </c>
    </row>
    <row r="586" spans="1:10" ht="24.75">
      <c r="A586" s="2" t="s">
        <v>716</v>
      </c>
      <c r="B586" s="12" t="s">
        <v>745</v>
      </c>
      <c r="C586" s="20">
        <v>2.3</v>
      </c>
      <c r="D586" s="48" t="s">
        <v>926</v>
      </c>
      <c r="E586" s="7"/>
      <c r="F586" s="5"/>
      <c r="G586" s="35">
        <f t="shared" si="65"/>
        <v>70.6972666</v>
      </c>
      <c r="H586" s="44">
        <f t="shared" si="66"/>
        <v>0</v>
      </c>
      <c r="I586" s="60" t="s">
        <v>1438</v>
      </c>
      <c r="J586" s="95" t="s">
        <v>1439</v>
      </c>
    </row>
    <row r="587" spans="1:10" ht="24.75">
      <c r="A587" s="2" t="s">
        <v>717</v>
      </c>
      <c r="B587" s="12" t="s">
        <v>746</v>
      </c>
      <c r="C587" s="20">
        <v>2.3</v>
      </c>
      <c r="D587" s="48" t="s">
        <v>926</v>
      </c>
      <c r="E587" s="7"/>
      <c r="F587" s="5"/>
      <c r="G587" s="35">
        <f t="shared" si="65"/>
        <v>70.6972666</v>
      </c>
      <c r="H587" s="44">
        <f t="shared" si="66"/>
        <v>0</v>
      </c>
      <c r="I587" s="60" t="s">
        <v>1438</v>
      </c>
      <c r="J587" s="95" t="s">
        <v>1439</v>
      </c>
    </row>
    <row r="588" spans="1:10" ht="24.75">
      <c r="A588" s="2" t="s">
        <v>718</v>
      </c>
      <c r="B588" s="12" t="s">
        <v>747</v>
      </c>
      <c r="C588" s="20">
        <v>3.95</v>
      </c>
      <c r="D588" s="48" t="s">
        <v>926</v>
      </c>
      <c r="E588" s="7"/>
      <c r="F588" s="5"/>
      <c r="G588" s="35">
        <f t="shared" si="65"/>
        <v>121.41487090000001</v>
      </c>
      <c r="H588" s="44">
        <f t="shared" si="66"/>
        <v>0</v>
      </c>
      <c r="I588" s="60" t="s">
        <v>1438</v>
      </c>
      <c r="J588" s="95" t="s">
        <v>1439</v>
      </c>
    </row>
    <row r="589" spans="1:10" ht="24.75">
      <c r="A589" s="2" t="s">
        <v>719</v>
      </c>
      <c r="B589" s="12" t="s">
        <v>748</v>
      </c>
      <c r="C589" s="20">
        <v>3.95</v>
      </c>
      <c r="D589" s="48" t="s">
        <v>926</v>
      </c>
      <c r="E589" s="7"/>
      <c r="F589" s="5"/>
      <c r="G589" s="35">
        <f t="shared" si="65"/>
        <v>121.41487090000001</v>
      </c>
      <c r="H589" s="44">
        <f t="shared" si="66"/>
        <v>0</v>
      </c>
      <c r="I589" s="60" t="s">
        <v>1438</v>
      </c>
      <c r="J589" s="95" t="s">
        <v>1439</v>
      </c>
    </row>
    <row r="590" spans="1:10" ht="24.75">
      <c r="A590" s="2" t="s">
        <v>720</v>
      </c>
      <c r="B590" s="12" t="s">
        <v>749</v>
      </c>
      <c r="C590" s="20">
        <v>2.65</v>
      </c>
      <c r="D590" s="48" t="s">
        <v>926</v>
      </c>
      <c r="E590" s="7"/>
      <c r="F590" s="5"/>
      <c r="G590" s="35">
        <f t="shared" si="65"/>
        <v>81.4555463</v>
      </c>
      <c r="H590" s="44">
        <f t="shared" si="66"/>
        <v>0</v>
      </c>
      <c r="I590" s="60" t="s">
        <v>1438</v>
      </c>
      <c r="J590" s="95" t="s">
        <v>1439</v>
      </c>
    </row>
    <row r="591" spans="1:10" ht="33">
      <c r="A591" s="2" t="s">
        <v>721</v>
      </c>
      <c r="B591" s="12" t="s">
        <v>750</v>
      </c>
      <c r="C591" s="20">
        <v>2.65</v>
      </c>
      <c r="D591" s="48" t="s">
        <v>926</v>
      </c>
      <c r="E591" s="7"/>
      <c r="F591" s="5"/>
      <c r="G591" s="35">
        <f t="shared" si="65"/>
        <v>81.4555463</v>
      </c>
      <c r="H591" s="44">
        <f t="shared" si="66"/>
        <v>0</v>
      </c>
      <c r="I591" s="60" t="s">
        <v>1438</v>
      </c>
      <c r="J591" s="95" t="s">
        <v>1439</v>
      </c>
    </row>
    <row r="592" spans="1:10" ht="24.75">
      <c r="A592" s="2" t="s">
        <v>722</v>
      </c>
      <c r="B592" s="12" t="s">
        <v>751</v>
      </c>
      <c r="C592" s="20">
        <v>1.45</v>
      </c>
      <c r="D592" s="48" t="s">
        <v>926</v>
      </c>
      <c r="E592" s="7"/>
      <c r="F592" s="5"/>
      <c r="G592" s="35">
        <f t="shared" si="65"/>
        <v>44.5700159</v>
      </c>
      <c r="H592" s="44">
        <f t="shared" si="66"/>
        <v>0</v>
      </c>
      <c r="I592" s="60" t="s">
        <v>1438</v>
      </c>
      <c r="J592" s="95" t="s">
        <v>1439</v>
      </c>
    </row>
    <row r="593" spans="1:10" ht="24.75">
      <c r="A593" s="2" t="s">
        <v>723</v>
      </c>
      <c r="B593" s="12" t="s">
        <v>752</v>
      </c>
      <c r="C593" s="20">
        <v>1.45</v>
      </c>
      <c r="D593" s="48" t="s">
        <v>926</v>
      </c>
      <c r="E593" s="7"/>
      <c r="F593" s="5"/>
      <c r="G593" s="35">
        <f t="shared" si="65"/>
        <v>44.5700159</v>
      </c>
      <c r="H593" s="44">
        <f t="shared" si="66"/>
        <v>0</v>
      </c>
      <c r="I593" s="60" t="s">
        <v>1438</v>
      </c>
      <c r="J593" s="95" t="s">
        <v>1439</v>
      </c>
    </row>
    <row r="594" spans="1:10" ht="24.75">
      <c r="A594" s="2" t="s">
        <v>724</v>
      </c>
      <c r="B594" s="12" t="s">
        <v>753</v>
      </c>
      <c r="C594" s="20">
        <v>1.7</v>
      </c>
      <c r="D594" s="48" t="s">
        <v>926</v>
      </c>
      <c r="E594" s="7"/>
      <c r="F594" s="5"/>
      <c r="G594" s="35">
        <f t="shared" si="65"/>
        <v>52.2545014</v>
      </c>
      <c r="H594" s="44">
        <f t="shared" si="66"/>
        <v>0</v>
      </c>
      <c r="I594" s="60" t="s">
        <v>1438</v>
      </c>
      <c r="J594" s="95" t="s">
        <v>1439</v>
      </c>
    </row>
    <row r="595" spans="1:10" ht="24.75">
      <c r="A595" s="2" t="s">
        <v>725</v>
      </c>
      <c r="B595" s="12" t="s">
        <v>754</v>
      </c>
      <c r="C595" s="20">
        <v>1.85</v>
      </c>
      <c r="D595" s="48" t="s">
        <v>926</v>
      </c>
      <c r="E595" s="7"/>
      <c r="F595" s="5"/>
      <c r="G595" s="35">
        <f t="shared" si="65"/>
        <v>56.865192699999994</v>
      </c>
      <c r="H595" s="44">
        <f t="shared" si="66"/>
        <v>0</v>
      </c>
      <c r="I595" s="60" t="s">
        <v>1438</v>
      </c>
      <c r="J595" s="95" t="s">
        <v>1439</v>
      </c>
    </row>
    <row r="596" spans="1:10" ht="24.75">
      <c r="A596" s="2" t="s">
        <v>726</v>
      </c>
      <c r="B596" s="12" t="s">
        <v>979</v>
      </c>
      <c r="C596" s="20">
        <v>1.85</v>
      </c>
      <c r="D596" s="48" t="s">
        <v>926</v>
      </c>
      <c r="E596" s="7"/>
      <c r="F596" s="5"/>
      <c r="G596" s="35">
        <f t="shared" si="65"/>
        <v>56.865192699999994</v>
      </c>
      <c r="H596" s="44">
        <f t="shared" si="66"/>
        <v>0</v>
      </c>
      <c r="I596" s="60" t="s">
        <v>1438</v>
      </c>
      <c r="J596" s="95" t="s">
        <v>1439</v>
      </c>
    </row>
    <row r="597" spans="1:10" ht="24.75">
      <c r="A597" s="2" t="s">
        <v>727</v>
      </c>
      <c r="B597" s="12" t="s">
        <v>755</v>
      </c>
      <c r="C597" s="20">
        <v>1.85</v>
      </c>
      <c r="D597" s="48" t="s">
        <v>926</v>
      </c>
      <c r="E597" s="7"/>
      <c r="F597" s="5"/>
      <c r="G597" s="35">
        <f t="shared" si="65"/>
        <v>56.865192699999994</v>
      </c>
      <c r="H597" s="44">
        <f t="shared" si="66"/>
        <v>0</v>
      </c>
      <c r="I597" s="60" t="s">
        <v>1438</v>
      </c>
      <c r="J597" s="95" t="s">
        <v>1439</v>
      </c>
    </row>
    <row r="598" spans="1:10" ht="24.75">
      <c r="A598" s="2" t="s">
        <v>728</v>
      </c>
      <c r="B598" s="12" t="s">
        <v>756</v>
      </c>
      <c r="C598" s="20">
        <v>1.9</v>
      </c>
      <c r="D598" s="48" t="s">
        <v>926</v>
      </c>
      <c r="E598" s="7"/>
      <c r="F598" s="5"/>
      <c r="G598" s="35">
        <f t="shared" si="65"/>
        <v>58.402089800000006</v>
      </c>
      <c r="H598" s="44">
        <f t="shared" si="66"/>
        <v>0</v>
      </c>
      <c r="I598" s="60" t="s">
        <v>1438</v>
      </c>
      <c r="J598" s="95" t="s">
        <v>1439</v>
      </c>
    </row>
    <row r="599" spans="1:10" ht="24.75">
      <c r="A599" s="2" t="s">
        <v>729</v>
      </c>
      <c r="B599" s="12" t="s">
        <v>757</v>
      </c>
      <c r="C599" s="20">
        <v>1.1</v>
      </c>
      <c r="D599" s="48" t="s">
        <v>926</v>
      </c>
      <c r="E599" s="7"/>
      <c r="F599" s="5"/>
      <c r="G599" s="35">
        <f t="shared" si="65"/>
        <v>33.811736200000006</v>
      </c>
      <c r="H599" s="44">
        <f t="shared" si="66"/>
        <v>0</v>
      </c>
      <c r="I599" s="60" t="s">
        <v>1438</v>
      </c>
      <c r="J599" s="95" t="s">
        <v>1439</v>
      </c>
    </row>
    <row r="600" spans="1:10" ht="24.75">
      <c r="A600" s="2" t="s">
        <v>730</v>
      </c>
      <c r="B600" s="12" t="s">
        <v>758</v>
      </c>
      <c r="C600" s="20">
        <v>1.1</v>
      </c>
      <c r="D600" s="48" t="s">
        <v>926</v>
      </c>
      <c r="E600" s="7"/>
      <c r="F600" s="5"/>
      <c r="G600" s="35">
        <f t="shared" si="65"/>
        <v>33.811736200000006</v>
      </c>
      <c r="H600" s="44">
        <f t="shared" si="66"/>
        <v>0</v>
      </c>
      <c r="I600" s="60" t="s">
        <v>1438</v>
      </c>
      <c r="J600" s="95" t="s">
        <v>1439</v>
      </c>
    </row>
    <row r="601" spans="1:10" ht="24.75">
      <c r="A601" s="2" t="s">
        <v>731</v>
      </c>
      <c r="B601" s="12" t="s">
        <v>759</v>
      </c>
      <c r="C601" s="20">
        <v>1.2</v>
      </c>
      <c r="D601" s="48" t="s">
        <v>926</v>
      </c>
      <c r="E601" s="7"/>
      <c r="F601" s="5"/>
      <c r="G601" s="35">
        <f t="shared" si="65"/>
        <v>36.8855304</v>
      </c>
      <c r="H601" s="44">
        <f t="shared" si="66"/>
        <v>0</v>
      </c>
      <c r="I601" s="60" t="s">
        <v>1438</v>
      </c>
      <c r="J601" s="95" t="s">
        <v>1439</v>
      </c>
    </row>
    <row r="602" spans="1:10" ht="19.5">
      <c r="A602" s="2" t="s">
        <v>732</v>
      </c>
      <c r="B602" s="12" t="s">
        <v>760</v>
      </c>
      <c r="C602" s="20">
        <v>2.5</v>
      </c>
      <c r="D602" s="48" t="s">
        <v>926</v>
      </c>
      <c r="E602" s="7"/>
      <c r="F602" s="5"/>
      <c r="G602" s="35">
        <f t="shared" si="65"/>
        <v>76.84485500000001</v>
      </c>
      <c r="H602" s="44">
        <f t="shared" si="66"/>
        <v>0</v>
      </c>
      <c r="I602" s="60" t="s">
        <v>1438</v>
      </c>
      <c r="J602" s="95" t="s">
        <v>1439</v>
      </c>
    </row>
    <row r="603" spans="1:10" ht="24.75">
      <c r="A603" s="2" t="s">
        <v>733</v>
      </c>
      <c r="B603" s="12" t="s">
        <v>88</v>
      </c>
      <c r="C603" s="20">
        <v>2.5</v>
      </c>
      <c r="D603" s="48" t="s">
        <v>926</v>
      </c>
      <c r="E603" s="7"/>
      <c r="F603" s="5"/>
      <c r="G603" s="35">
        <f t="shared" si="65"/>
        <v>76.84485500000001</v>
      </c>
      <c r="H603" s="44">
        <f t="shared" si="66"/>
        <v>0</v>
      </c>
      <c r="I603" s="60" t="s">
        <v>1438</v>
      </c>
      <c r="J603" s="95" t="s">
        <v>1439</v>
      </c>
    </row>
    <row r="604" spans="1:10" ht="33">
      <c r="A604" s="2" t="s">
        <v>734</v>
      </c>
      <c r="B604" s="12" t="s">
        <v>89</v>
      </c>
      <c r="C604" s="20">
        <v>4.8</v>
      </c>
      <c r="D604" s="48" t="s">
        <v>926</v>
      </c>
      <c r="E604" s="7"/>
      <c r="F604" s="5"/>
      <c r="G604" s="35">
        <f t="shared" si="65"/>
        <v>147.5421216</v>
      </c>
      <c r="H604" s="44">
        <f t="shared" si="66"/>
        <v>0</v>
      </c>
      <c r="I604" s="60" t="s">
        <v>1438</v>
      </c>
      <c r="J604" s="95" t="s">
        <v>1439</v>
      </c>
    </row>
    <row r="605" spans="1:10" ht="33">
      <c r="A605" s="2" t="s">
        <v>735</v>
      </c>
      <c r="B605" s="12" t="s">
        <v>90</v>
      </c>
      <c r="C605" s="20">
        <v>4.8</v>
      </c>
      <c r="D605" s="48" t="s">
        <v>926</v>
      </c>
      <c r="E605" s="7"/>
      <c r="F605" s="5"/>
      <c r="G605" s="35">
        <f t="shared" si="65"/>
        <v>147.5421216</v>
      </c>
      <c r="H605" s="44">
        <f t="shared" si="66"/>
        <v>0</v>
      </c>
      <c r="I605" s="60" t="s">
        <v>1438</v>
      </c>
      <c r="J605" s="95" t="s">
        <v>1439</v>
      </c>
    </row>
    <row r="606" spans="1:10" ht="24.75">
      <c r="A606" s="2" t="s">
        <v>736</v>
      </c>
      <c r="B606" s="12" t="s">
        <v>91</v>
      </c>
      <c r="C606" s="20">
        <v>4.3</v>
      </c>
      <c r="D606" s="48" t="s">
        <v>926</v>
      </c>
      <c r="E606" s="7"/>
      <c r="F606" s="5"/>
      <c r="G606" s="35">
        <f t="shared" si="65"/>
        <v>132.17315059999999</v>
      </c>
      <c r="H606" s="44">
        <f t="shared" si="66"/>
        <v>0</v>
      </c>
      <c r="I606" s="60" t="s">
        <v>1438</v>
      </c>
      <c r="J606" s="95" t="s">
        <v>1439</v>
      </c>
    </row>
    <row r="607" spans="1:10" ht="33">
      <c r="A607" s="2" t="s">
        <v>737</v>
      </c>
      <c r="B607" s="12" t="s">
        <v>920</v>
      </c>
      <c r="C607" s="20">
        <v>4.3</v>
      </c>
      <c r="D607" s="48" t="s">
        <v>926</v>
      </c>
      <c r="E607" s="7"/>
      <c r="F607" s="5"/>
      <c r="G607" s="35">
        <f t="shared" si="65"/>
        <v>132.17315059999999</v>
      </c>
      <c r="H607" s="44">
        <f t="shared" si="66"/>
        <v>0</v>
      </c>
      <c r="I607" s="60" t="s">
        <v>1438</v>
      </c>
      <c r="J607" s="95" t="s">
        <v>1439</v>
      </c>
    </row>
    <row r="608" spans="1:10" ht="24.75">
      <c r="A608" s="2" t="s">
        <v>738</v>
      </c>
      <c r="B608" s="12" t="s">
        <v>921</v>
      </c>
      <c r="C608" s="20">
        <v>4.3</v>
      </c>
      <c r="D608" s="48" t="s">
        <v>926</v>
      </c>
      <c r="E608" s="7"/>
      <c r="F608" s="5"/>
      <c r="G608" s="35">
        <f t="shared" si="65"/>
        <v>132.17315059999999</v>
      </c>
      <c r="H608" s="44">
        <f t="shared" si="66"/>
        <v>0</v>
      </c>
      <c r="I608" s="60" t="s">
        <v>1438</v>
      </c>
      <c r="J608" s="95" t="s">
        <v>1439</v>
      </c>
    </row>
    <row r="609" spans="1:10" ht="24.75">
      <c r="A609" s="2" t="s">
        <v>739</v>
      </c>
      <c r="B609" s="12" t="s">
        <v>922</v>
      </c>
      <c r="C609" s="20">
        <v>1.95</v>
      </c>
      <c r="D609" s="48" t="s">
        <v>926</v>
      </c>
      <c r="E609" s="7"/>
      <c r="F609" s="5"/>
      <c r="G609" s="35">
        <f t="shared" si="65"/>
        <v>59.9389869</v>
      </c>
      <c r="H609" s="44">
        <f t="shared" si="66"/>
        <v>0</v>
      </c>
      <c r="I609" s="60" t="s">
        <v>1438</v>
      </c>
      <c r="J609" s="95" t="s">
        <v>1439</v>
      </c>
    </row>
    <row r="610" spans="1:10" ht="24.75">
      <c r="A610" s="2" t="s">
        <v>740</v>
      </c>
      <c r="B610" s="12" t="s">
        <v>923</v>
      </c>
      <c r="C610" s="20">
        <v>2.6</v>
      </c>
      <c r="D610" s="48" t="s">
        <v>926</v>
      </c>
      <c r="E610" s="7"/>
      <c r="F610" s="5"/>
      <c r="G610" s="35">
        <f t="shared" si="65"/>
        <v>79.9186492</v>
      </c>
      <c r="H610" s="44">
        <f t="shared" si="66"/>
        <v>0</v>
      </c>
      <c r="I610" s="60" t="s">
        <v>1438</v>
      </c>
      <c r="J610" s="95" t="s">
        <v>1439</v>
      </c>
    </row>
    <row r="611" spans="1:10" ht="23.25" customHeight="1">
      <c r="A611" s="2" t="s">
        <v>741</v>
      </c>
      <c r="B611" s="12" t="s">
        <v>925</v>
      </c>
      <c r="C611" s="20">
        <v>2</v>
      </c>
      <c r="D611" s="48" t="s">
        <v>926</v>
      </c>
      <c r="E611" s="7"/>
      <c r="F611" s="5"/>
      <c r="G611" s="35">
        <f t="shared" si="65"/>
        <v>61.47588400000001</v>
      </c>
      <c r="H611" s="44">
        <f t="shared" si="66"/>
        <v>0</v>
      </c>
      <c r="I611" s="60" t="s">
        <v>1438</v>
      </c>
      <c r="J611" s="95" t="s">
        <v>1439</v>
      </c>
    </row>
    <row r="612" spans="1:10" ht="19.5">
      <c r="A612" s="2" t="s">
        <v>742</v>
      </c>
      <c r="B612" s="12" t="s">
        <v>924</v>
      </c>
      <c r="C612" s="20">
        <v>5.7</v>
      </c>
      <c r="D612" s="48" t="s">
        <v>926</v>
      </c>
      <c r="E612" s="7"/>
      <c r="F612" s="5"/>
      <c r="G612" s="35">
        <f t="shared" si="65"/>
        <v>175.20626940000002</v>
      </c>
      <c r="H612" s="44">
        <f t="shared" si="66"/>
        <v>0</v>
      </c>
      <c r="I612" s="60" t="s">
        <v>1438</v>
      </c>
      <c r="J612" s="95" t="s">
        <v>1439</v>
      </c>
    </row>
    <row r="613" spans="1:10" ht="12.75">
      <c r="A613" s="177" t="s">
        <v>681</v>
      </c>
      <c r="B613" s="178"/>
      <c r="C613" s="178"/>
      <c r="D613" s="178"/>
      <c r="E613" s="24"/>
      <c r="F613" s="5"/>
      <c r="G613" s="35"/>
      <c r="H613" s="44"/>
      <c r="I613" s="60"/>
      <c r="J613" s="95"/>
    </row>
    <row r="614" spans="1:10" ht="19.5">
      <c r="A614" s="2" t="s">
        <v>672</v>
      </c>
      <c r="B614" s="12" t="s">
        <v>671</v>
      </c>
      <c r="C614" s="20">
        <v>0.95</v>
      </c>
      <c r="D614" s="48" t="s">
        <v>679</v>
      </c>
      <c r="E614" s="6"/>
      <c r="F614" s="5"/>
      <c r="G614" s="35">
        <f aca="true" t="shared" si="67" ref="G614:G635">C614*$D$1*(100-$G$1)/100</f>
        <v>29.201044900000003</v>
      </c>
      <c r="H614" s="44">
        <f>G614*F614</f>
        <v>0</v>
      </c>
      <c r="I614" s="60" t="s">
        <v>1438</v>
      </c>
      <c r="J614" s="95">
        <v>1</v>
      </c>
    </row>
    <row r="615" spans="1:10" ht="19.5">
      <c r="A615" s="2" t="s">
        <v>656</v>
      </c>
      <c r="B615" s="12" t="s">
        <v>655</v>
      </c>
      <c r="C615" s="20">
        <v>1.1</v>
      </c>
      <c r="D615" s="48" t="s">
        <v>679</v>
      </c>
      <c r="E615" s="6"/>
      <c r="F615" s="5"/>
      <c r="G615" s="35">
        <f t="shared" si="67"/>
        <v>33.811736200000006</v>
      </c>
      <c r="H615" s="44">
        <f aca="true" t="shared" si="68" ref="H615:H694">G615*F615</f>
        <v>0</v>
      </c>
      <c r="I615" s="60" t="s">
        <v>1438</v>
      </c>
      <c r="J615" s="95">
        <v>1</v>
      </c>
    </row>
    <row r="616" spans="1:10" ht="19.5">
      <c r="A616" s="2" t="s">
        <v>660</v>
      </c>
      <c r="B616" s="12" t="s">
        <v>659</v>
      </c>
      <c r="C616" s="20">
        <v>1.35</v>
      </c>
      <c r="D616" s="48" t="s">
        <v>679</v>
      </c>
      <c r="E616" s="6"/>
      <c r="F616" s="5"/>
      <c r="G616" s="35">
        <f t="shared" si="67"/>
        <v>41.49622170000001</v>
      </c>
      <c r="H616" s="44">
        <f t="shared" si="68"/>
        <v>0</v>
      </c>
      <c r="I616" s="60" t="s">
        <v>1438</v>
      </c>
      <c r="J616" s="95">
        <v>1</v>
      </c>
    </row>
    <row r="617" spans="1:10" ht="19.5">
      <c r="A617" s="2" t="s">
        <v>664</v>
      </c>
      <c r="B617" s="12" t="s">
        <v>663</v>
      </c>
      <c r="C617" s="20">
        <v>1.7</v>
      </c>
      <c r="D617" s="48" t="s">
        <v>679</v>
      </c>
      <c r="E617" s="6"/>
      <c r="F617" s="5"/>
      <c r="G617" s="35">
        <f t="shared" si="67"/>
        <v>52.2545014</v>
      </c>
      <c r="H617" s="44">
        <f t="shared" si="68"/>
        <v>0</v>
      </c>
      <c r="I617" s="60" t="s">
        <v>1438</v>
      </c>
      <c r="J617" s="95">
        <v>1</v>
      </c>
    </row>
    <row r="618" spans="1:10" ht="19.5">
      <c r="A618" s="2" t="s">
        <v>668</v>
      </c>
      <c r="B618" s="12" t="s">
        <v>667</v>
      </c>
      <c r="C618" s="20">
        <v>2.1</v>
      </c>
      <c r="D618" s="48" t="s">
        <v>680</v>
      </c>
      <c r="E618" s="6"/>
      <c r="F618" s="5"/>
      <c r="G618" s="35">
        <f t="shared" si="67"/>
        <v>64.5496782</v>
      </c>
      <c r="H618" s="44">
        <f t="shared" si="68"/>
        <v>0</v>
      </c>
      <c r="I618" s="60" t="s">
        <v>1438</v>
      </c>
      <c r="J618" s="95">
        <v>1</v>
      </c>
    </row>
    <row r="619" spans="1:10" ht="19.5">
      <c r="A619" s="2" t="s">
        <v>674</v>
      </c>
      <c r="B619" s="12" t="s">
        <v>673</v>
      </c>
      <c r="C619" s="20">
        <v>1</v>
      </c>
      <c r="D619" s="48" t="s">
        <v>679</v>
      </c>
      <c r="E619" s="6"/>
      <c r="F619" s="5"/>
      <c r="G619" s="35">
        <f t="shared" si="67"/>
        <v>30.737942000000004</v>
      </c>
      <c r="H619" s="44">
        <f t="shared" si="68"/>
        <v>0</v>
      </c>
      <c r="I619" s="60" t="s">
        <v>1438</v>
      </c>
      <c r="J619" s="95">
        <v>1</v>
      </c>
    </row>
    <row r="620" spans="1:10" ht="19.5">
      <c r="A620" s="2" t="s">
        <v>658</v>
      </c>
      <c r="B620" s="12" t="s">
        <v>657</v>
      </c>
      <c r="C620" s="20">
        <v>1.15</v>
      </c>
      <c r="D620" s="48" t="s">
        <v>679</v>
      </c>
      <c r="E620" s="6"/>
      <c r="F620" s="5"/>
      <c r="G620" s="35">
        <f t="shared" si="67"/>
        <v>35.3486333</v>
      </c>
      <c r="H620" s="44">
        <f t="shared" si="68"/>
        <v>0</v>
      </c>
      <c r="I620" s="60" t="s">
        <v>1438</v>
      </c>
      <c r="J620" s="95">
        <v>1</v>
      </c>
    </row>
    <row r="621" spans="1:10" ht="19.5">
      <c r="A621" s="2" t="s">
        <v>662</v>
      </c>
      <c r="B621" s="12" t="s">
        <v>661</v>
      </c>
      <c r="C621" s="20">
        <v>1.4</v>
      </c>
      <c r="D621" s="48" t="s">
        <v>679</v>
      </c>
      <c r="E621" s="6"/>
      <c r="F621" s="5"/>
      <c r="G621" s="35">
        <f t="shared" si="67"/>
        <v>43.03311879999999</v>
      </c>
      <c r="H621" s="44">
        <f t="shared" si="68"/>
        <v>0</v>
      </c>
      <c r="I621" s="60" t="s">
        <v>1438</v>
      </c>
      <c r="J621" s="95">
        <v>1</v>
      </c>
    </row>
    <row r="622" spans="1:10" ht="19.5">
      <c r="A622" s="2" t="s">
        <v>666</v>
      </c>
      <c r="B622" s="12" t="s">
        <v>665</v>
      </c>
      <c r="C622" s="20">
        <v>1.75</v>
      </c>
      <c r="D622" s="48" t="s">
        <v>679</v>
      </c>
      <c r="E622" s="6"/>
      <c r="F622" s="5"/>
      <c r="G622" s="35">
        <f t="shared" si="67"/>
        <v>53.79139849999999</v>
      </c>
      <c r="H622" s="44">
        <f t="shared" si="68"/>
        <v>0</v>
      </c>
      <c r="I622" s="60" t="s">
        <v>1438</v>
      </c>
      <c r="J622" s="95">
        <v>1</v>
      </c>
    </row>
    <row r="623" spans="1:10" ht="19.5">
      <c r="A623" s="2" t="s">
        <v>670</v>
      </c>
      <c r="B623" s="12" t="s">
        <v>669</v>
      </c>
      <c r="C623" s="20">
        <v>2.2</v>
      </c>
      <c r="D623" s="48" t="s">
        <v>680</v>
      </c>
      <c r="E623" s="6"/>
      <c r="F623" s="5"/>
      <c r="G623" s="35">
        <f t="shared" si="67"/>
        <v>67.62347240000001</v>
      </c>
      <c r="H623" s="44">
        <f t="shared" si="68"/>
        <v>0</v>
      </c>
      <c r="I623" s="60" t="s">
        <v>1438</v>
      </c>
      <c r="J623" s="95">
        <v>1</v>
      </c>
    </row>
    <row r="624" spans="1:10" ht="19.5">
      <c r="A624" s="2" t="s">
        <v>675</v>
      </c>
      <c r="B624" s="12" t="s">
        <v>1200</v>
      </c>
      <c r="C624" s="20">
        <v>1.7</v>
      </c>
      <c r="D624" s="48" t="s">
        <v>679</v>
      </c>
      <c r="E624" s="6"/>
      <c r="F624" s="5"/>
      <c r="G624" s="35">
        <f t="shared" si="67"/>
        <v>52.2545014</v>
      </c>
      <c r="H624" s="44">
        <f t="shared" si="68"/>
        <v>0</v>
      </c>
      <c r="I624" s="60" t="s">
        <v>1438</v>
      </c>
      <c r="J624" s="95">
        <v>1</v>
      </c>
    </row>
    <row r="625" spans="1:10" ht="19.5">
      <c r="A625" s="2" t="s">
        <v>676</v>
      </c>
      <c r="B625" s="12" t="s">
        <v>1201</v>
      </c>
      <c r="C625" s="20">
        <v>2.1</v>
      </c>
      <c r="D625" s="48" t="s">
        <v>679</v>
      </c>
      <c r="E625" s="6"/>
      <c r="F625" s="5"/>
      <c r="G625" s="35">
        <f t="shared" si="67"/>
        <v>64.5496782</v>
      </c>
      <c r="H625" s="44">
        <f t="shared" si="68"/>
        <v>0</v>
      </c>
      <c r="I625" s="60" t="s">
        <v>1438</v>
      </c>
      <c r="J625" s="95">
        <v>1</v>
      </c>
    </row>
    <row r="626" spans="1:10" ht="19.5">
      <c r="A626" s="2" t="s">
        <v>677</v>
      </c>
      <c r="B626" s="12" t="s">
        <v>1202</v>
      </c>
      <c r="C626" s="20">
        <v>2.7</v>
      </c>
      <c r="D626" s="48" t="s">
        <v>679</v>
      </c>
      <c r="E626" s="6"/>
      <c r="F626" s="5"/>
      <c r="G626" s="35">
        <f t="shared" si="67"/>
        <v>82.99244340000001</v>
      </c>
      <c r="H626" s="44">
        <f t="shared" si="68"/>
        <v>0</v>
      </c>
      <c r="I626" s="60" t="s">
        <v>1438</v>
      </c>
      <c r="J626" s="95">
        <v>1</v>
      </c>
    </row>
    <row r="627" spans="1:10" ht="19.5">
      <c r="A627" s="2" t="s">
        <v>678</v>
      </c>
      <c r="B627" s="12" t="s">
        <v>1203</v>
      </c>
      <c r="C627" s="20">
        <v>3.8</v>
      </c>
      <c r="D627" s="48" t="s">
        <v>680</v>
      </c>
      <c r="E627" s="6"/>
      <c r="F627" s="5"/>
      <c r="G627" s="35">
        <f t="shared" si="67"/>
        <v>116.80417960000001</v>
      </c>
      <c r="H627" s="44">
        <f t="shared" si="68"/>
        <v>0</v>
      </c>
      <c r="I627" s="60" t="s">
        <v>1438</v>
      </c>
      <c r="J627" s="95">
        <v>1</v>
      </c>
    </row>
    <row r="628" spans="1:10" ht="19.5">
      <c r="A628" s="2" t="s">
        <v>927</v>
      </c>
      <c r="B628" s="12" t="s">
        <v>1192</v>
      </c>
      <c r="C628" s="20">
        <v>1.95</v>
      </c>
      <c r="D628" s="48" t="s">
        <v>679</v>
      </c>
      <c r="E628" s="7"/>
      <c r="F628" s="5"/>
      <c r="G628" s="35">
        <f t="shared" si="67"/>
        <v>59.9389869</v>
      </c>
      <c r="H628" s="44">
        <f aca="true" t="shared" si="69" ref="H628:H635">G628*F628</f>
        <v>0</v>
      </c>
      <c r="I628" s="60" t="s">
        <v>1438</v>
      </c>
      <c r="J628" s="95">
        <v>1</v>
      </c>
    </row>
    <row r="629" spans="1:10" ht="19.5">
      <c r="A629" s="2" t="s">
        <v>928</v>
      </c>
      <c r="B629" s="12" t="s">
        <v>1193</v>
      </c>
      <c r="C629" s="20">
        <v>2.4</v>
      </c>
      <c r="D629" s="48" t="s">
        <v>679</v>
      </c>
      <c r="E629" s="7"/>
      <c r="F629" s="5"/>
      <c r="G629" s="35">
        <f t="shared" si="67"/>
        <v>73.7710608</v>
      </c>
      <c r="H629" s="44">
        <f t="shared" si="69"/>
        <v>0</v>
      </c>
      <c r="I629" s="60" t="s">
        <v>1438</v>
      </c>
      <c r="J629" s="95">
        <v>1</v>
      </c>
    </row>
    <row r="630" spans="1:10" ht="19.5">
      <c r="A630" s="2" t="s">
        <v>929</v>
      </c>
      <c r="B630" s="12" t="s">
        <v>1194</v>
      </c>
      <c r="C630" s="20">
        <v>3.05</v>
      </c>
      <c r="D630" s="48" t="s">
        <v>679</v>
      </c>
      <c r="E630" s="7"/>
      <c r="F630" s="5"/>
      <c r="G630" s="35">
        <f t="shared" si="67"/>
        <v>93.7507231</v>
      </c>
      <c r="H630" s="44">
        <f t="shared" si="69"/>
        <v>0</v>
      </c>
      <c r="I630" s="60" t="s">
        <v>1438</v>
      </c>
      <c r="J630" s="95">
        <v>1</v>
      </c>
    </row>
    <row r="631" spans="1:10" ht="19.5">
      <c r="A631" s="2" t="s">
        <v>930</v>
      </c>
      <c r="B631" s="12" t="s">
        <v>1195</v>
      </c>
      <c r="C631" s="20">
        <v>4.25</v>
      </c>
      <c r="D631" s="48" t="s">
        <v>680</v>
      </c>
      <c r="E631" s="7"/>
      <c r="F631" s="5"/>
      <c r="G631" s="35">
        <f t="shared" si="67"/>
        <v>130.63625349999998</v>
      </c>
      <c r="H631" s="44">
        <f t="shared" si="69"/>
        <v>0</v>
      </c>
      <c r="I631" s="60" t="s">
        <v>1438</v>
      </c>
      <c r="J631" s="95">
        <v>1</v>
      </c>
    </row>
    <row r="632" spans="1:10" ht="19.5">
      <c r="A632" s="2" t="s">
        <v>931</v>
      </c>
      <c r="B632" s="12" t="s">
        <v>1196</v>
      </c>
      <c r="C632" s="20">
        <v>1.7</v>
      </c>
      <c r="D632" s="48" t="s">
        <v>679</v>
      </c>
      <c r="E632" s="7"/>
      <c r="F632" s="5"/>
      <c r="G632" s="35">
        <f t="shared" si="67"/>
        <v>52.2545014</v>
      </c>
      <c r="H632" s="44">
        <f t="shared" si="69"/>
        <v>0</v>
      </c>
      <c r="I632" s="60" t="s">
        <v>1438</v>
      </c>
      <c r="J632" s="95">
        <v>1</v>
      </c>
    </row>
    <row r="633" spans="1:10" ht="19.5">
      <c r="A633" s="2" t="s">
        <v>932</v>
      </c>
      <c r="B633" s="12" t="s">
        <v>1197</v>
      </c>
      <c r="C633" s="20">
        <v>2.1</v>
      </c>
      <c r="D633" s="48" t="s">
        <v>679</v>
      </c>
      <c r="E633" s="7"/>
      <c r="F633" s="5"/>
      <c r="G633" s="35">
        <f t="shared" si="67"/>
        <v>64.5496782</v>
      </c>
      <c r="H633" s="44">
        <f t="shared" si="69"/>
        <v>0</v>
      </c>
      <c r="I633" s="60" t="s">
        <v>1438</v>
      </c>
      <c r="J633" s="95">
        <v>1</v>
      </c>
    </row>
    <row r="634" spans="1:10" ht="19.5">
      <c r="A634" s="2" t="s">
        <v>933</v>
      </c>
      <c r="B634" s="12" t="s">
        <v>1198</v>
      </c>
      <c r="C634" s="20">
        <v>2.7</v>
      </c>
      <c r="D634" s="48" t="s">
        <v>679</v>
      </c>
      <c r="E634" s="7"/>
      <c r="F634" s="5"/>
      <c r="G634" s="35">
        <f t="shared" si="67"/>
        <v>82.99244340000001</v>
      </c>
      <c r="H634" s="44">
        <f t="shared" si="69"/>
        <v>0</v>
      </c>
      <c r="I634" s="60" t="s">
        <v>1438</v>
      </c>
      <c r="J634" s="95">
        <v>1</v>
      </c>
    </row>
    <row r="635" spans="1:10" ht="19.5">
      <c r="A635" s="2" t="s">
        <v>934</v>
      </c>
      <c r="B635" s="12" t="s">
        <v>1199</v>
      </c>
      <c r="C635" s="20">
        <v>3.8</v>
      </c>
      <c r="D635" s="48" t="s">
        <v>680</v>
      </c>
      <c r="E635" s="7"/>
      <c r="F635" s="5"/>
      <c r="G635" s="35">
        <f t="shared" si="67"/>
        <v>116.80417960000001</v>
      </c>
      <c r="H635" s="44">
        <f t="shared" si="69"/>
        <v>0</v>
      </c>
      <c r="I635" s="60" t="s">
        <v>1438</v>
      </c>
      <c r="J635" s="95">
        <v>1</v>
      </c>
    </row>
    <row r="636" spans="1:10" ht="19.5">
      <c r="A636" s="2" t="s">
        <v>507</v>
      </c>
      <c r="B636" s="12" t="s">
        <v>508</v>
      </c>
      <c r="C636" s="20">
        <v>14</v>
      </c>
      <c r="D636" s="58" t="s">
        <v>255</v>
      </c>
      <c r="E636" s="4"/>
      <c r="F636" s="5"/>
      <c r="G636" s="35">
        <f aca="true" t="shared" si="70" ref="G636:G643">C636*$D$1*(100-$G$1)/100</f>
        <v>430.33118799999994</v>
      </c>
      <c r="H636" s="44">
        <f aca="true" t="shared" si="71" ref="H636:H643">G636*F636</f>
        <v>0</v>
      </c>
      <c r="I636" s="60"/>
      <c r="J636" s="95"/>
    </row>
    <row r="637" spans="1:10" ht="19.5">
      <c r="A637" s="2" t="s">
        <v>509</v>
      </c>
      <c r="B637" s="12" t="s">
        <v>510</v>
      </c>
      <c r="C637" s="20">
        <v>15</v>
      </c>
      <c r="D637" s="58" t="s">
        <v>255</v>
      </c>
      <c r="E637" s="4"/>
      <c r="F637" s="5"/>
      <c r="G637" s="35">
        <f t="shared" si="70"/>
        <v>461.06913000000003</v>
      </c>
      <c r="H637" s="44">
        <f t="shared" si="71"/>
        <v>0</v>
      </c>
      <c r="I637" s="60"/>
      <c r="J637" s="95"/>
    </row>
    <row r="638" spans="1:10" ht="19.5">
      <c r="A638" s="2" t="s">
        <v>511</v>
      </c>
      <c r="B638" s="12" t="s">
        <v>512</v>
      </c>
      <c r="C638" s="20">
        <v>32</v>
      </c>
      <c r="D638" s="58" t="s">
        <v>72</v>
      </c>
      <c r="E638" s="4"/>
      <c r="F638" s="5"/>
      <c r="G638" s="35">
        <f t="shared" si="70"/>
        <v>983.6141440000001</v>
      </c>
      <c r="H638" s="44">
        <f t="shared" si="71"/>
        <v>0</v>
      </c>
      <c r="I638" s="60"/>
      <c r="J638" s="95"/>
    </row>
    <row r="639" spans="1:10" ht="19.5">
      <c r="A639" s="2" t="s">
        <v>513</v>
      </c>
      <c r="B639" s="12" t="s">
        <v>514</v>
      </c>
      <c r="C639" s="20">
        <v>35</v>
      </c>
      <c r="D639" s="58" t="s">
        <v>72</v>
      </c>
      <c r="E639" s="4"/>
      <c r="F639" s="5"/>
      <c r="G639" s="35">
        <f t="shared" si="70"/>
        <v>1075.82797</v>
      </c>
      <c r="H639" s="44">
        <f t="shared" si="71"/>
        <v>0</v>
      </c>
      <c r="I639" s="60"/>
      <c r="J639" s="95"/>
    </row>
    <row r="640" spans="1:10" ht="19.5">
      <c r="A640" s="2" t="s">
        <v>515</v>
      </c>
      <c r="B640" s="12" t="s">
        <v>516</v>
      </c>
      <c r="C640" s="20">
        <v>29</v>
      </c>
      <c r="D640" s="58" t="s">
        <v>72</v>
      </c>
      <c r="E640" s="4"/>
      <c r="F640" s="5"/>
      <c r="G640" s="35">
        <f t="shared" si="70"/>
        <v>891.4003180000001</v>
      </c>
      <c r="H640" s="44">
        <f t="shared" si="71"/>
        <v>0</v>
      </c>
      <c r="I640" s="60"/>
      <c r="J640" s="95"/>
    </row>
    <row r="641" spans="1:10" ht="19.5">
      <c r="A641" s="2" t="s">
        <v>517</v>
      </c>
      <c r="B641" s="12" t="s">
        <v>1204</v>
      </c>
      <c r="C641" s="20">
        <v>42</v>
      </c>
      <c r="D641" s="58" t="s">
        <v>72</v>
      </c>
      <c r="E641" s="4"/>
      <c r="F641" s="5"/>
      <c r="G641" s="35">
        <f t="shared" si="70"/>
        <v>1290.993564</v>
      </c>
      <c r="H641" s="44">
        <f t="shared" si="71"/>
        <v>0</v>
      </c>
      <c r="I641" s="60"/>
      <c r="J641" s="95"/>
    </row>
    <row r="642" spans="1:10" ht="19.5">
      <c r="A642" s="2" t="s">
        <v>518</v>
      </c>
      <c r="B642" s="12" t="s">
        <v>1205</v>
      </c>
      <c r="C642" s="20">
        <v>46</v>
      </c>
      <c r="D642" s="58" t="s">
        <v>72</v>
      </c>
      <c r="E642" s="4"/>
      <c r="F642" s="5"/>
      <c r="G642" s="35">
        <f t="shared" si="70"/>
        <v>1413.945332</v>
      </c>
      <c r="H642" s="44">
        <f t="shared" si="71"/>
        <v>0</v>
      </c>
      <c r="I642" s="60"/>
      <c r="J642" s="95"/>
    </row>
    <row r="643" spans="1:10" ht="19.5">
      <c r="A643" s="2" t="s">
        <v>519</v>
      </c>
      <c r="B643" s="12" t="s">
        <v>1206</v>
      </c>
      <c r="C643" s="20">
        <v>42</v>
      </c>
      <c r="D643" s="58" t="s">
        <v>72</v>
      </c>
      <c r="E643" s="4"/>
      <c r="F643" s="5"/>
      <c r="G643" s="35">
        <f t="shared" si="70"/>
        <v>1290.993564</v>
      </c>
      <c r="H643" s="44">
        <f t="shared" si="71"/>
        <v>0</v>
      </c>
      <c r="I643" s="60"/>
      <c r="J643" s="95"/>
    </row>
    <row r="644" spans="1:10" ht="12.75">
      <c r="A644" s="177" t="s">
        <v>1032</v>
      </c>
      <c r="B644" s="178"/>
      <c r="C644" s="178"/>
      <c r="D644" s="178"/>
      <c r="E644" s="24"/>
      <c r="F644" s="1"/>
      <c r="G644" s="35"/>
      <c r="H644" s="44"/>
      <c r="I644" s="60"/>
      <c r="J644" s="95"/>
    </row>
    <row r="645" spans="1:10" ht="12.75">
      <c r="A645" s="2">
        <v>2401</v>
      </c>
      <c r="B645" s="13" t="s">
        <v>1033</v>
      </c>
      <c r="C645" s="20">
        <v>0.66</v>
      </c>
      <c r="D645" s="14"/>
      <c r="E645" s="14"/>
      <c r="F645" s="5"/>
      <c r="G645" s="35">
        <f aca="true" t="shared" si="72" ref="G645:G676">C645*$D$1*(100-$G$1)/100</f>
        <v>20.28704172</v>
      </c>
      <c r="H645" s="44">
        <f t="shared" si="68"/>
        <v>0</v>
      </c>
      <c r="I645" s="60" t="s">
        <v>1438</v>
      </c>
      <c r="J645" s="95">
        <v>8</v>
      </c>
    </row>
    <row r="646" spans="1:10" ht="12.75">
      <c r="A646" s="2">
        <v>2402</v>
      </c>
      <c r="B646" s="13" t="s">
        <v>1034</v>
      </c>
      <c r="C646" s="20">
        <v>0.66</v>
      </c>
      <c r="D646" s="14"/>
      <c r="E646" s="14"/>
      <c r="F646" s="5"/>
      <c r="G646" s="35">
        <f t="shared" si="72"/>
        <v>20.28704172</v>
      </c>
      <c r="H646" s="44">
        <f t="shared" si="68"/>
        <v>0</v>
      </c>
      <c r="I646" s="60" t="s">
        <v>1438</v>
      </c>
      <c r="J646" s="95">
        <v>8</v>
      </c>
    </row>
    <row r="647" spans="1:10" ht="12.75">
      <c r="A647" s="2">
        <v>2403</v>
      </c>
      <c r="B647" s="13" t="s">
        <v>1035</v>
      </c>
      <c r="C647" s="20">
        <v>0.66</v>
      </c>
      <c r="D647" s="14"/>
      <c r="E647" s="14"/>
      <c r="F647" s="5"/>
      <c r="G647" s="35">
        <f t="shared" si="72"/>
        <v>20.28704172</v>
      </c>
      <c r="H647" s="44">
        <f t="shared" si="68"/>
        <v>0</v>
      </c>
      <c r="I647" s="60" t="s">
        <v>1438</v>
      </c>
      <c r="J647" s="95">
        <v>8</v>
      </c>
    </row>
    <row r="648" spans="1:10" ht="12.75">
      <c r="A648" s="2">
        <v>2404</v>
      </c>
      <c r="B648" s="13" t="s">
        <v>1036</v>
      </c>
      <c r="C648" s="20">
        <v>0.71</v>
      </c>
      <c r="D648" s="14"/>
      <c r="E648" s="14"/>
      <c r="F648" s="5"/>
      <c r="G648" s="35">
        <f t="shared" si="72"/>
        <v>21.82393882</v>
      </c>
      <c r="H648" s="44">
        <f t="shared" si="68"/>
        <v>0</v>
      </c>
      <c r="I648" s="60" t="s">
        <v>1438</v>
      </c>
      <c r="J648" s="95">
        <v>8</v>
      </c>
    </row>
    <row r="649" spans="1:10" ht="12.75">
      <c r="A649" s="2">
        <v>2405</v>
      </c>
      <c r="B649" s="13" t="s">
        <v>1037</v>
      </c>
      <c r="C649" s="20">
        <v>0.91</v>
      </c>
      <c r="D649" s="14"/>
      <c r="E649" s="14"/>
      <c r="F649" s="5"/>
      <c r="G649" s="35">
        <f t="shared" si="72"/>
        <v>27.971527220000002</v>
      </c>
      <c r="H649" s="44">
        <f t="shared" si="68"/>
        <v>0</v>
      </c>
      <c r="I649" s="60" t="s">
        <v>1438</v>
      </c>
      <c r="J649" s="95">
        <v>8</v>
      </c>
    </row>
    <row r="650" spans="1:10" ht="12.75">
      <c r="A650" s="2">
        <v>2407</v>
      </c>
      <c r="B650" s="13" t="s">
        <v>1038</v>
      </c>
      <c r="C650" s="20">
        <v>0.66</v>
      </c>
      <c r="D650" s="14"/>
      <c r="E650" s="14"/>
      <c r="F650" s="5"/>
      <c r="G650" s="35">
        <f t="shared" si="72"/>
        <v>20.28704172</v>
      </c>
      <c r="H650" s="44">
        <f t="shared" si="68"/>
        <v>0</v>
      </c>
      <c r="I650" s="60" t="s">
        <v>1438</v>
      </c>
      <c r="J650" s="95">
        <v>8</v>
      </c>
    </row>
    <row r="651" spans="1:10" ht="12.75">
      <c r="A651" s="2">
        <v>2408</v>
      </c>
      <c r="B651" s="13" t="s">
        <v>1039</v>
      </c>
      <c r="C651" s="20">
        <v>0.71</v>
      </c>
      <c r="D651" s="14"/>
      <c r="E651" s="14"/>
      <c r="F651" s="5"/>
      <c r="G651" s="35">
        <f t="shared" si="72"/>
        <v>21.82393882</v>
      </c>
      <c r="H651" s="44">
        <f t="shared" si="68"/>
        <v>0</v>
      </c>
      <c r="I651" s="60" t="s">
        <v>1438</v>
      </c>
      <c r="J651" s="95">
        <v>8</v>
      </c>
    </row>
    <row r="652" spans="1:10" ht="12.75">
      <c r="A652" s="2">
        <v>2409</v>
      </c>
      <c r="B652" s="13" t="s">
        <v>1040</v>
      </c>
      <c r="C652" s="20">
        <v>0.91</v>
      </c>
      <c r="D652" s="14"/>
      <c r="E652" s="14"/>
      <c r="F652" s="5"/>
      <c r="G652" s="35">
        <f t="shared" si="72"/>
        <v>27.971527220000002</v>
      </c>
      <c r="H652" s="44">
        <f t="shared" si="68"/>
        <v>0</v>
      </c>
      <c r="I652" s="60" t="s">
        <v>1438</v>
      </c>
      <c r="J652" s="95">
        <v>8</v>
      </c>
    </row>
    <row r="653" spans="1:10" ht="12.75">
      <c r="A653" s="2">
        <v>2410</v>
      </c>
      <c r="B653" s="13" t="s">
        <v>1041</v>
      </c>
      <c r="C653" s="20">
        <v>1.1</v>
      </c>
      <c r="D653" s="14"/>
      <c r="E653" s="14"/>
      <c r="F653" s="5"/>
      <c r="G653" s="35">
        <f t="shared" si="72"/>
        <v>33.811736200000006</v>
      </c>
      <c r="H653" s="44">
        <f t="shared" si="68"/>
        <v>0</v>
      </c>
      <c r="I653" s="60" t="s">
        <v>1438</v>
      </c>
      <c r="J653" s="95">
        <v>8</v>
      </c>
    </row>
    <row r="654" spans="1:10" ht="12.75">
      <c r="A654" s="2">
        <v>2411</v>
      </c>
      <c r="B654" s="13" t="s">
        <v>1042</v>
      </c>
      <c r="C654" s="20">
        <v>0.66</v>
      </c>
      <c r="D654" s="14"/>
      <c r="E654" s="14"/>
      <c r="F654" s="5"/>
      <c r="G654" s="35">
        <f t="shared" si="72"/>
        <v>20.28704172</v>
      </c>
      <c r="H654" s="44">
        <f t="shared" si="68"/>
        <v>0</v>
      </c>
      <c r="I654" s="60" t="s">
        <v>1438</v>
      </c>
      <c r="J654" s="95">
        <v>8</v>
      </c>
    </row>
    <row r="655" spans="1:10" ht="12.75">
      <c r="A655" s="2">
        <v>2412</v>
      </c>
      <c r="B655" s="13" t="s">
        <v>1043</v>
      </c>
      <c r="C655" s="20">
        <v>0.68</v>
      </c>
      <c r="D655" s="14"/>
      <c r="E655" s="14"/>
      <c r="F655" s="5"/>
      <c r="G655" s="35">
        <f t="shared" si="72"/>
        <v>20.90180056</v>
      </c>
      <c r="H655" s="44">
        <f t="shared" si="68"/>
        <v>0</v>
      </c>
      <c r="I655" s="60" t="s">
        <v>1438</v>
      </c>
      <c r="J655" s="95">
        <v>8</v>
      </c>
    </row>
    <row r="656" spans="1:10" ht="12.75">
      <c r="A656" s="2">
        <v>2413</v>
      </c>
      <c r="B656" s="13" t="s">
        <v>1044</v>
      </c>
      <c r="C656" s="20">
        <v>0.71</v>
      </c>
      <c r="D656" s="14"/>
      <c r="E656" s="14"/>
      <c r="F656" s="5"/>
      <c r="G656" s="35">
        <f t="shared" si="72"/>
        <v>21.82393882</v>
      </c>
      <c r="H656" s="44">
        <f t="shared" si="68"/>
        <v>0</v>
      </c>
      <c r="I656" s="60" t="s">
        <v>1438</v>
      </c>
      <c r="J656" s="95">
        <v>8</v>
      </c>
    </row>
    <row r="657" spans="1:10" ht="12.75">
      <c r="A657" s="2">
        <v>2414</v>
      </c>
      <c r="B657" s="13" t="s">
        <v>1045</v>
      </c>
      <c r="C657" s="20">
        <v>0.91</v>
      </c>
      <c r="D657" s="14"/>
      <c r="E657" s="14"/>
      <c r="F657" s="5"/>
      <c r="G657" s="35">
        <f t="shared" si="72"/>
        <v>27.971527220000002</v>
      </c>
      <c r="H657" s="44">
        <f t="shared" si="68"/>
        <v>0</v>
      </c>
      <c r="I657" s="60" t="s">
        <v>1438</v>
      </c>
      <c r="J657" s="95">
        <v>8</v>
      </c>
    </row>
    <row r="658" spans="1:10" ht="12.75">
      <c r="A658" s="2">
        <v>2415</v>
      </c>
      <c r="B658" s="13" t="s">
        <v>1046</v>
      </c>
      <c r="C658" s="20">
        <v>1.14</v>
      </c>
      <c r="D658" s="14"/>
      <c r="E658" s="14"/>
      <c r="F658" s="5"/>
      <c r="G658" s="35">
        <f t="shared" si="72"/>
        <v>35.04125388</v>
      </c>
      <c r="H658" s="44">
        <f t="shared" si="68"/>
        <v>0</v>
      </c>
      <c r="I658" s="60" t="s">
        <v>1438</v>
      </c>
      <c r="J658" s="95">
        <v>8</v>
      </c>
    </row>
    <row r="659" spans="1:10" ht="12.75">
      <c r="A659" s="2">
        <v>2416</v>
      </c>
      <c r="B659" s="13" t="s">
        <v>1047</v>
      </c>
      <c r="C659" s="20">
        <v>1.32</v>
      </c>
      <c r="D659" s="14"/>
      <c r="E659" s="14"/>
      <c r="F659" s="5"/>
      <c r="G659" s="35">
        <f t="shared" si="72"/>
        <v>40.57408344</v>
      </c>
      <c r="H659" s="44">
        <f t="shared" si="68"/>
        <v>0</v>
      </c>
      <c r="I659" s="60" t="s">
        <v>1438</v>
      </c>
      <c r="J659" s="95">
        <v>8</v>
      </c>
    </row>
    <row r="660" spans="1:10" ht="12.75">
      <c r="A660" s="2">
        <v>2417</v>
      </c>
      <c r="B660" s="13" t="s">
        <v>1048</v>
      </c>
      <c r="C660" s="20">
        <v>1.85</v>
      </c>
      <c r="D660" s="14"/>
      <c r="E660" s="14"/>
      <c r="F660" s="5"/>
      <c r="G660" s="35">
        <f t="shared" si="72"/>
        <v>56.865192699999994</v>
      </c>
      <c r="H660" s="44">
        <f t="shared" si="68"/>
        <v>0</v>
      </c>
      <c r="I660" s="60" t="s">
        <v>1438</v>
      </c>
      <c r="J660" s="95">
        <v>8</v>
      </c>
    </row>
    <row r="661" spans="1:10" ht="12.75">
      <c r="A661" s="2">
        <v>2418</v>
      </c>
      <c r="B661" s="13" t="s">
        <v>1049</v>
      </c>
      <c r="C661" s="20">
        <v>2.15</v>
      </c>
      <c r="D661" s="14"/>
      <c r="E661" s="14"/>
      <c r="F661" s="5"/>
      <c r="G661" s="35">
        <f t="shared" si="72"/>
        <v>66.08657529999999</v>
      </c>
      <c r="H661" s="44">
        <f t="shared" si="68"/>
        <v>0</v>
      </c>
      <c r="I661" s="60" t="s">
        <v>1438</v>
      </c>
      <c r="J661" s="95">
        <v>8</v>
      </c>
    </row>
    <row r="662" spans="1:10" ht="12.75">
      <c r="A662" s="2">
        <v>2419</v>
      </c>
      <c r="B662" s="13" t="s">
        <v>1050</v>
      </c>
      <c r="C662" s="20">
        <v>2.3</v>
      </c>
      <c r="D662" s="14"/>
      <c r="E662" s="14"/>
      <c r="F662" s="5"/>
      <c r="G662" s="35">
        <f t="shared" si="72"/>
        <v>70.6972666</v>
      </c>
      <c r="H662" s="44">
        <f t="shared" si="68"/>
        <v>0</v>
      </c>
      <c r="I662" s="60" t="s">
        <v>1438</v>
      </c>
      <c r="J662" s="95">
        <v>8</v>
      </c>
    </row>
    <row r="663" spans="1:10" ht="12.75">
      <c r="A663" s="2">
        <v>2420</v>
      </c>
      <c r="B663" s="13" t="s">
        <v>1051</v>
      </c>
      <c r="C663" s="20">
        <v>0.71</v>
      </c>
      <c r="D663" s="14"/>
      <c r="E663" s="14"/>
      <c r="F663" s="5"/>
      <c r="G663" s="35">
        <f t="shared" si="72"/>
        <v>21.82393882</v>
      </c>
      <c r="H663" s="44">
        <f t="shared" si="68"/>
        <v>0</v>
      </c>
      <c r="I663" s="60" t="s">
        <v>1438</v>
      </c>
      <c r="J663" s="95">
        <v>8</v>
      </c>
    </row>
    <row r="664" spans="1:10" ht="12.75">
      <c r="A664" s="2">
        <v>2421</v>
      </c>
      <c r="B664" s="13" t="s">
        <v>1052</v>
      </c>
      <c r="C664" s="20">
        <v>0.78</v>
      </c>
      <c r="D664" s="14"/>
      <c r="E664" s="14"/>
      <c r="F664" s="5"/>
      <c r="G664" s="35">
        <f t="shared" si="72"/>
        <v>23.975594760000003</v>
      </c>
      <c r="H664" s="44">
        <f t="shared" si="68"/>
        <v>0</v>
      </c>
      <c r="I664" s="60" t="s">
        <v>1438</v>
      </c>
      <c r="J664" s="95">
        <v>8</v>
      </c>
    </row>
    <row r="665" spans="1:10" ht="12.75">
      <c r="A665" s="2">
        <v>2422</v>
      </c>
      <c r="B665" s="13" t="s">
        <v>1053</v>
      </c>
      <c r="C665" s="20">
        <v>0.99</v>
      </c>
      <c r="D665" s="14"/>
      <c r="E665" s="14"/>
      <c r="F665" s="5"/>
      <c r="G665" s="35">
        <f t="shared" si="72"/>
        <v>30.43056258</v>
      </c>
      <c r="H665" s="44">
        <f t="shared" si="68"/>
        <v>0</v>
      </c>
      <c r="I665" s="60" t="s">
        <v>1438</v>
      </c>
      <c r="J665" s="95">
        <v>8</v>
      </c>
    </row>
    <row r="666" spans="1:10" ht="12.75">
      <c r="A666" s="2">
        <v>2423</v>
      </c>
      <c r="B666" s="13" t="s">
        <v>1054</v>
      </c>
      <c r="C666" s="20">
        <v>1.16</v>
      </c>
      <c r="D666" s="14"/>
      <c r="E666" s="14"/>
      <c r="F666" s="5"/>
      <c r="G666" s="35">
        <f t="shared" si="72"/>
        <v>35.65601272</v>
      </c>
      <c r="H666" s="44">
        <f t="shared" si="68"/>
        <v>0</v>
      </c>
      <c r="I666" s="60" t="s">
        <v>1438</v>
      </c>
      <c r="J666" s="95">
        <v>8</v>
      </c>
    </row>
    <row r="667" spans="1:10" ht="12.75">
      <c r="A667" s="2">
        <v>2424</v>
      </c>
      <c r="B667" s="13" t="s">
        <v>1055</v>
      </c>
      <c r="C667" s="20">
        <v>1.29</v>
      </c>
      <c r="D667" s="14"/>
      <c r="E667" s="14"/>
      <c r="F667" s="5"/>
      <c r="G667" s="35">
        <f t="shared" si="72"/>
        <v>39.651945180000006</v>
      </c>
      <c r="H667" s="44">
        <f t="shared" si="68"/>
        <v>0</v>
      </c>
      <c r="I667" s="60" t="s">
        <v>1438</v>
      </c>
      <c r="J667" s="95">
        <v>8</v>
      </c>
    </row>
    <row r="668" spans="1:10" ht="12.75">
      <c r="A668" s="2">
        <v>2425</v>
      </c>
      <c r="B668" s="13" t="s">
        <v>1056</v>
      </c>
      <c r="C668" s="20">
        <v>1.85</v>
      </c>
      <c r="D668" s="14"/>
      <c r="E668" s="14"/>
      <c r="F668" s="5"/>
      <c r="G668" s="35">
        <f t="shared" si="72"/>
        <v>56.865192699999994</v>
      </c>
      <c r="H668" s="44">
        <f t="shared" si="68"/>
        <v>0</v>
      </c>
      <c r="I668" s="60" t="s">
        <v>1438</v>
      </c>
      <c r="J668" s="95">
        <v>8</v>
      </c>
    </row>
    <row r="669" spans="1:10" ht="12.75">
      <c r="A669" s="2">
        <v>2426</v>
      </c>
      <c r="B669" s="13" t="s">
        <v>1057</v>
      </c>
      <c r="C669" s="20">
        <v>2.17</v>
      </c>
      <c r="D669" s="14"/>
      <c r="E669" s="14"/>
      <c r="F669" s="5"/>
      <c r="G669" s="35">
        <f t="shared" si="72"/>
        <v>66.70133414</v>
      </c>
      <c r="H669" s="44">
        <f t="shared" si="68"/>
        <v>0</v>
      </c>
      <c r="I669" s="60" t="s">
        <v>1438</v>
      </c>
      <c r="J669" s="95">
        <v>8</v>
      </c>
    </row>
    <row r="670" spans="1:10" ht="12.75">
      <c r="A670" s="2">
        <v>2427</v>
      </c>
      <c r="B670" s="13" t="s">
        <v>1058</v>
      </c>
      <c r="C670" s="20">
        <v>2.63</v>
      </c>
      <c r="D670" s="14"/>
      <c r="E670" s="14"/>
      <c r="F670" s="5"/>
      <c r="G670" s="35">
        <f t="shared" si="72"/>
        <v>80.84078746</v>
      </c>
      <c r="H670" s="44">
        <f t="shared" si="68"/>
        <v>0</v>
      </c>
      <c r="I670" s="60" t="s">
        <v>1438</v>
      </c>
      <c r="J670" s="95">
        <v>8</v>
      </c>
    </row>
    <row r="671" spans="1:10" ht="12.75">
      <c r="A671" s="2">
        <v>2428</v>
      </c>
      <c r="B671" s="13" t="s">
        <v>1059</v>
      </c>
      <c r="C671" s="20">
        <v>3.1</v>
      </c>
      <c r="D671" s="14"/>
      <c r="E671" s="14"/>
      <c r="F671" s="5"/>
      <c r="G671" s="35">
        <f t="shared" si="72"/>
        <v>95.2876202</v>
      </c>
      <c r="H671" s="44">
        <f t="shared" si="68"/>
        <v>0</v>
      </c>
      <c r="I671" s="60" t="s">
        <v>1438</v>
      </c>
      <c r="J671" s="95">
        <v>8</v>
      </c>
    </row>
    <row r="672" spans="1:10" ht="12.75">
      <c r="A672" s="2">
        <v>2429</v>
      </c>
      <c r="B672" s="13" t="s">
        <v>1060</v>
      </c>
      <c r="C672" s="20">
        <v>3.44</v>
      </c>
      <c r="D672" s="14"/>
      <c r="E672" s="14"/>
      <c r="F672" s="5"/>
      <c r="G672" s="35">
        <f t="shared" si="72"/>
        <v>105.73852048</v>
      </c>
      <c r="H672" s="44">
        <f t="shared" si="68"/>
        <v>0</v>
      </c>
      <c r="I672" s="60" t="s">
        <v>1438</v>
      </c>
      <c r="J672" s="95">
        <v>8</v>
      </c>
    </row>
    <row r="673" spans="1:10" ht="12.75">
      <c r="A673" s="2">
        <v>2430</v>
      </c>
      <c r="B673" s="13" t="s">
        <v>1061</v>
      </c>
      <c r="C673" s="20">
        <v>5.47</v>
      </c>
      <c r="D673" s="14"/>
      <c r="E673" s="14"/>
      <c r="F673" s="5"/>
      <c r="G673" s="35">
        <f t="shared" si="72"/>
        <v>168.13654273999998</v>
      </c>
      <c r="H673" s="44">
        <f t="shared" si="68"/>
        <v>0</v>
      </c>
      <c r="I673" s="60" t="s">
        <v>1438</v>
      </c>
      <c r="J673" s="95">
        <v>8</v>
      </c>
    </row>
    <row r="674" spans="1:10" ht="12.75">
      <c r="A674" s="2">
        <v>2431</v>
      </c>
      <c r="B674" s="13" t="s">
        <v>1062</v>
      </c>
      <c r="C674" s="20">
        <v>7.25</v>
      </c>
      <c r="D674" s="14"/>
      <c r="E674" s="14"/>
      <c r="F674" s="5"/>
      <c r="G674" s="35">
        <f t="shared" si="72"/>
        <v>222.85007950000002</v>
      </c>
      <c r="H674" s="44">
        <f t="shared" si="68"/>
        <v>0</v>
      </c>
      <c r="I674" s="60" t="s">
        <v>1438</v>
      </c>
      <c r="J674" s="95">
        <v>8</v>
      </c>
    </row>
    <row r="675" spans="1:10" ht="12.75">
      <c r="A675" s="2">
        <v>2433</v>
      </c>
      <c r="B675" s="13" t="s">
        <v>1063</v>
      </c>
      <c r="C675" s="20">
        <v>0.9</v>
      </c>
      <c r="D675" s="14"/>
      <c r="E675" s="14"/>
      <c r="F675" s="5"/>
      <c r="G675" s="35">
        <f t="shared" si="72"/>
        <v>27.664147800000002</v>
      </c>
      <c r="H675" s="44">
        <f t="shared" si="68"/>
        <v>0</v>
      </c>
      <c r="I675" s="60" t="s">
        <v>1438</v>
      </c>
      <c r="J675" s="95">
        <v>8</v>
      </c>
    </row>
    <row r="676" spans="1:10" ht="12.75">
      <c r="A676" s="2">
        <v>2434</v>
      </c>
      <c r="B676" s="13" t="s">
        <v>1064</v>
      </c>
      <c r="C676" s="20">
        <v>1.09</v>
      </c>
      <c r="D676" s="14"/>
      <c r="E676" s="14"/>
      <c r="F676" s="5"/>
      <c r="G676" s="35">
        <f t="shared" si="72"/>
        <v>33.50435678000001</v>
      </c>
      <c r="H676" s="44">
        <f t="shared" si="68"/>
        <v>0</v>
      </c>
      <c r="I676" s="60" t="s">
        <v>1438</v>
      </c>
      <c r="J676" s="95">
        <v>8</v>
      </c>
    </row>
    <row r="677" spans="1:10" ht="12.75">
      <c r="A677" s="2">
        <v>2435</v>
      </c>
      <c r="B677" s="13" t="s">
        <v>1065</v>
      </c>
      <c r="C677" s="20">
        <v>1.38</v>
      </c>
      <c r="D677" s="14"/>
      <c r="E677" s="14"/>
      <c r="F677" s="5"/>
      <c r="G677" s="35">
        <f aca="true" t="shared" si="73" ref="G677:G708">C677*$D$1*(100-$G$1)/100</f>
        <v>42.41835996</v>
      </c>
      <c r="H677" s="44">
        <f t="shared" si="68"/>
        <v>0</v>
      </c>
      <c r="I677" s="60" t="s">
        <v>1438</v>
      </c>
      <c r="J677" s="95">
        <v>8</v>
      </c>
    </row>
    <row r="678" spans="1:10" ht="12.75">
      <c r="A678" s="2">
        <v>2436</v>
      </c>
      <c r="B678" s="13" t="s">
        <v>1066</v>
      </c>
      <c r="C678" s="20">
        <v>1.93</v>
      </c>
      <c r="D678" s="14"/>
      <c r="E678" s="14"/>
      <c r="F678" s="5"/>
      <c r="G678" s="35">
        <f t="shared" si="73"/>
        <v>59.324228059999996</v>
      </c>
      <c r="H678" s="44">
        <f t="shared" si="68"/>
        <v>0</v>
      </c>
      <c r="I678" s="60" t="s">
        <v>1438</v>
      </c>
      <c r="J678" s="95">
        <v>8</v>
      </c>
    </row>
    <row r="679" spans="1:10" ht="12.75">
      <c r="A679" s="2">
        <v>2437</v>
      </c>
      <c r="B679" s="13" t="s">
        <v>1067</v>
      </c>
      <c r="C679" s="20">
        <v>2.25</v>
      </c>
      <c r="D679" s="14"/>
      <c r="E679" s="14"/>
      <c r="F679" s="5"/>
      <c r="G679" s="35">
        <f t="shared" si="73"/>
        <v>69.1603695</v>
      </c>
      <c r="H679" s="44">
        <f t="shared" si="68"/>
        <v>0</v>
      </c>
      <c r="I679" s="60" t="s">
        <v>1438</v>
      </c>
      <c r="J679" s="95">
        <v>8</v>
      </c>
    </row>
    <row r="680" spans="1:10" ht="12.75">
      <c r="A680" s="2">
        <v>2438</v>
      </c>
      <c r="B680" s="13" t="s">
        <v>1068</v>
      </c>
      <c r="C680" s="20">
        <v>2.89</v>
      </c>
      <c r="D680" s="14"/>
      <c r="E680" s="14"/>
      <c r="F680" s="5"/>
      <c r="G680" s="35">
        <f t="shared" si="73"/>
        <v>88.83265238</v>
      </c>
      <c r="H680" s="44">
        <f t="shared" si="68"/>
        <v>0</v>
      </c>
      <c r="I680" s="60" t="s">
        <v>1438</v>
      </c>
      <c r="J680" s="95">
        <v>8</v>
      </c>
    </row>
    <row r="681" spans="1:10" ht="12.75">
      <c r="A681" s="2">
        <v>2439</v>
      </c>
      <c r="B681" s="13" t="s">
        <v>1069</v>
      </c>
      <c r="C681" s="20">
        <v>3.54</v>
      </c>
      <c r="D681" s="14"/>
      <c r="E681" s="14"/>
      <c r="F681" s="5"/>
      <c r="G681" s="35">
        <f t="shared" si="73"/>
        <v>108.81231468</v>
      </c>
      <c r="H681" s="44">
        <f t="shared" si="68"/>
        <v>0</v>
      </c>
      <c r="I681" s="60" t="s">
        <v>1438</v>
      </c>
      <c r="J681" s="95">
        <v>8</v>
      </c>
    </row>
    <row r="682" spans="1:10" ht="12.75">
      <c r="A682" s="2">
        <v>2440</v>
      </c>
      <c r="B682" s="13" t="s">
        <v>1070</v>
      </c>
      <c r="C682" s="20">
        <v>5.82</v>
      </c>
      <c r="D682" s="14"/>
      <c r="E682" s="14"/>
      <c r="F682" s="5"/>
      <c r="G682" s="35">
        <f t="shared" si="73"/>
        <v>178.89482244</v>
      </c>
      <c r="H682" s="44">
        <f t="shared" si="68"/>
        <v>0</v>
      </c>
      <c r="I682" s="60" t="s">
        <v>1438</v>
      </c>
      <c r="J682" s="95">
        <v>8</v>
      </c>
    </row>
    <row r="683" spans="1:10" ht="12.75">
      <c r="A683" s="2">
        <v>2441</v>
      </c>
      <c r="B683" s="13" t="s">
        <v>1071</v>
      </c>
      <c r="C683" s="20">
        <v>7.45</v>
      </c>
      <c r="D683" s="14"/>
      <c r="E683" s="14"/>
      <c r="F683" s="5"/>
      <c r="G683" s="35">
        <f t="shared" si="73"/>
        <v>228.9976679</v>
      </c>
      <c r="H683" s="44">
        <f t="shared" si="68"/>
        <v>0</v>
      </c>
      <c r="I683" s="60" t="s">
        <v>1438</v>
      </c>
      <c r="J683" s="95">
        <v>8</v>
      </c>
    </row>
    <row r="684" spans="1:10" ht="12.75">
      <c r="A684" s="2">
        <v>2442</v>
      </c>
      <c r="B684" s="13" t="s">
        <v>1072</v>
      </c>
      <c r="C684" s="20">
        <v>1.4</v>
      </c>
      <c r="D684" s="14"/>
      <c r="E684" s="14"/>
      <c r="F684" s="5"/>
      <c r="G684" s="35">
        <f t="shared" si="73"/>
        <v>43.03311879999999</v>
      </c>
      <c r="H684" s="44">
        <f t="shared" si="68"/>
        <v>0</v>
      </c>
      <c r="I684" s="60" t="s">
        <v>1438</v>
      </c>
      <c r="J684" s="95">
        <v>8</v>
      </c>
    </row>
    <row r="685" spans="1:10" ht="12.75">
      <c r="A685" s="2">
        <v>2443</v>
      </c>
      <c r="B685" s="13" t="s">
        <v>1073</v>
      </c>
      <c r="C685" s="20">
        <v>1.46</v>
      </c>
      <c r="D685" s="14"/>
      <c r="E685" s="14"/>
      <c r="F685" s="5"/>
      <c r="G685" s="35">
        <f t="shared" si="73"/>
        <v>44.87739532</v>
      </c>
      <c r="H685" s="44">
        <f t="shared" si="68"/>
        <v>0</v>
      </c>
      <c r="I685" s="60" t="s">
        <v>1438</v>
      </c>
      <c r="J685" s="95">
        <v>8</v>
      </c>
    </row>
    <row r="686" spans="1:10" ht="12.75">
      <c r="A686" s="2">
        <v>2444</v>
      </c>
      <c r="B686" s="13" t="s">
        <v>1074</v>
      </c>
      <c r="C686" s="20">
        <v>1.72</v>
      </c>
      <c r="D686" s="14"/>
      <c r="E686" s="14"/>
      <c r="F686" s="5"/>
      <c r="G686" s="35">
        <f t="shared" si="73"/>
        <v>52.86926024</v>
      </c>
      <c r="H686" s="44">
        <f t="shared" si="68"/>
        <v>0</v>
      </c>
      <c r="I686" s="60" t="s">
        <v>1438</v>
      </c>
      <c r="J686" s="95">
        <v>8</v>
      </c>
    </row>
    <row r="687" spans="1:10" ht="12.75">
      <c r="A687" s="2">
        <v>2445</v>
      </c>
      <c r="B687" s="13" t="s">
        <v>1075</v>
      </c>
      <c r="C687" s="20">
        <v>2.25</v>
      </c>
      <c r="D687" s="14"/>
      <c r="E687" s="14"/>
      <c r="F687" s="5"/>
      <c r="G687" s="35">
        <f t="shared" si="73"/>
        <v>69.1603695</v>
      </c>
      <c r="H687" s="44">
        <f t="shared" si="68"/>
        <v>0</v>
      </c>
      <c r="I687" s="60" t="s">
        <v>1438</v>
      </c>
      <c r="J687" s="95">
        <v>8</v>
      </c>
    </row>
    <row r="688" spans="1:10" ht="12.75">
      <c r="A688" s="2">
        <v>2446</v>
      </c>
      <c r="B688" s="13" t="s">
        <v>1076</v>
      </c>
      <c r="C688" s="20">
        <v>2.51</v>
      </c>
      <c r="D688" s="14"/>
      <c r="E688" s="14"/>
      <c r="F688" s="5"/>
      <c r="G688" s="35">
        <f t="shared" si="73"/>
        <v>77.15223442</v>
      </c>
      <c r="H688" s="44">
        <f t="shared" si="68"/>
        <v>0</v>
      </c>
      <c r="I688" s="60" t="s">
        <v>1438</v>
      </c>
      <c r="J688" s="95">
        <v>8</v>
      </c>
    </row>
    <row r="689" spans="1:10" ht="12.75">
      <c r="A689" s="2">
        <v>2447</v>
      </c>
      <c r="B689" s="13" t="s">
        <v>1077</v>
      </c>
      <c r="C689" s="20">
        <v>3.05</v>
      </c>
      <c r="D689" s="14"/>
      <c r="E689" s="14"/>
      <c r="F689" s="5"/>
      <c r="G689" s="35">
        <f t="shared" si="73"/>
        <v>93.7507231</v>
      </c>
      <c r="H689" s="44">
        <f t="shared" si="68"/>
        <v>0</v>
      </c>
      <c r="I689" s="60" t="s">
        <v>1438</v>
      </c>
      <c r="J689" s="95">
        <v>8</v>
      </c>
    </row>
    <row r="690" spans="1:10" ht="12.75">
      <c r="A690" s="2">
        <v>2448</v>
      </c>
      <c r="B690" s="13" t="s">
        <v>1078</v>
      </c>
      <c r="C690" s="20">
        <v>3.5</v>
      </c>
      <c r="D690" s="14"/>
      <c r="E690" s="14"/>
      <c r="F690" s="5"/>
      <c r="G690" s="35">
        <f t="shared" si="73"/>
        <v>107.58279699999999</v>
      </c>
      <c r="H690" s="44">
        <f t="shared" si="68"/>
        <v>0</v>
      </c>
      <c r="I690" s="60" t="s">
        <v>1438</v>
      </c>
      <c r="J690" s="95">
        <v>8</v>
      </c>
    </row>
    <row r="691" spans="1:10" ht="12.75">
      <c r="A691" s="2">
        <v>2449</v>
      </c>
      <c r="B691" s="13" t="s">
        <v>1079</v>
      </c>
      <c r="C691" s="20">
        <v>3.88</v>
      </c>
      <c r="D691" s="14"/>
      <c r="E691" s="14"/>
      <c r="F691" s="5"/>
      <c r="G691" s="35">
        <f t="shared" si="73"/>
        <v>119.26321496</v>
      </c>
      <c r="H691" s="44">
        <f t="shared" si="68"/>
        <v>0</v>
      </c>
      <c r="I691" s="60" t="s">
        <v>1438</v>
      </c>
      <c r="J691" s="95">
        <v>8</v>
      </c>
    </row>
    <row r="692" spans="1:10" ht="12.75">
      <c r="A692" s="2">
        <v>2450</v>
      </c>
      <c r="B692" s="13" t="s">
        <v>1080</v>
      </c>
      <c r="C692" s="20">
        <v>6.1</v>
      </c>
      <c r="D692" s="14"/>
      <c r="E692" s="14"/>
      <c r="F692" s="5"/>
      <c r="G692" s="35">
        <f t="shared" si="73"/>
        <v>187.5014462</v>
      </c>
      <c r="H692" s="44">
        <f t="shared" si="68"/>
        <v>0</v>
      </c>
      <c r="I692" s="60" t="s">
        <v>1438</v>
      </c>
      <c r="J692" s="95">
        <v>8</v>
      </c>
    </row>
    <row r="693" spans="1:10" ht="12.75">
      <c r="A693" s="2">
        <v>2451</v>
      </c>
      <c r="B693" s="13" t="s">
        <v>1081</v>
      </c>
      <c r="C693" s="20">
        <v>8</v>
      </c>
      <c r="D693" s="14"/>
      <c r="E693" s="14"/>
      <c r="F693" s="5"/>
      <c r="G693" s="35">
        <f t="shared" si="73"/>
        <v>245.90353600000003</v>
      </c>
      <c r="H693" s="44">
        <f t="shared" si="68"/>
        <v>0</v>
      </c>
      <c r="I693" s="60" t="s">
        <v>1438</v>
      </c>
      <c r="J693" s="95">
        <v>8</v>
      </c>
    </row>
    <row r="694" spans="1:10" ht="12.75">
      <c r="A694" s="2">
        <v>2452</v>
      </c>
      <c r="B694" s="13" t="s">
        <v>1082</v>
      </c>
      <c r="C694" s="20">
        <v>1.58</v>
      </c>
      <c r="D694" s="14"/>
      <c r="E694" s="14"/>
      <c r="F694" s="5"/>
      <c r="G694" s="35">
        <f t="shared" si="73"/>
        <v>48.56594836</v>
      </c>
      <c r="H694" s="44">
        <f t="shared" si="68"/>
        <v>0</v>
      </c>
      <c r="I694" s="60" t="s">
        <v>1438</v>
      </c>
      <c r="J694" s="95">
        <v>8</v>
      </c>
    </row>
    <row r="695" spans="1:10" ht="12.75">
      <c r="A695" s="2">
        <v>2453</v>
      </c>
      <c r="B695" s="13" t="s">
        <v>1083</v>
      </c>
      <c r="C695" s="20">
        <v>1.72</v>
      </c>
      <c r="D695" s="14"/>
      <c r="E695" s="14"/>
      <c r="F695" s="5"/>
      <c r="G695" s="35">
        <f t="shared" si="73"/>
        <v>52.86926024</v>
      </c>
      <c r="H695" s="44">
        <f aca="true" t="shared" si="74" ref="H695:H757">G695*F695</f>
        <v>0</v>
      </c>
      <c r="I695" s="60" t="s">
        <v>1438</v>
      </c>
      <c r="J695" s="95">
        <v>8</v>
      </c>
    </row>
    <row r="696" spans="1:10" ht="12.75">
      <c r="A696" s="2">
        <v>2454</v>
      </c>
      <c r="B696" s="13" t="s">
        <v>1084</v>
      </c>
      <c r="C696" s="20">
        <v>1.92</v>
      </c>
      <c r="D696" s="14"/>
      <c r="E696" s="14"/>
      <c r="F696" s="5"/>
      <c r="G696" s="35">
        <f t="shared" si="73"/>
        <v>59.01684864</v>
      </c>
      <c r="H696" s="44">
        <f t="shared" si="74"/>
        <v>0</v>
      </c>
      <c r="I696" s="60" t="s">
        <v>1438</v>
      </c>
      <c r="J696" s="95">
        <v>8</v>
      </c>
    </row>
    <row r="697" spans="1:10" ht="12.75">
      <c r="A697" s="2">
        <v>2455</v>
      </c>
      <c r="B697" s="13" t="s">
        <v>1085</v>
      </c>
      <c r="C697" s="20">
        <v>2.16</v>
      </c>
      <c r="D697" s="14"/>
      <c r="E697" s="14"/>
      <c r="F697" s="5"/>
      <c r="G697" s="35">
        <f t="shared" si="73"/>
        <v>66.39395472</v>
      </c>
      <c r="H697" s="44">
        <f t="shared" si="74"/>
        <v>0</v>
      </c>
      <c r="I697" s="60" t="s">
        <v>1438</v>
      </c>
      <c r="J697" s="95">
        <v>8</v>
      </c>
    </row>
    <row r="698" spans="1:10" ht="12.75">
      <c r="A698" s="2">
        <v>2456</v>
      </c>
      <c r="B698" s="13" t="s">
        <v>1086</v>
      </c>
      <c r="C698" s="20">
        <v>2.75</v>
      </c>
      <c r="D698" s="14"/>
      <c r="E698" s="14"/>
      <c r="F698" s="5"/>
      <c r="G698" s="35">
        <f t="shared" si="73"/>
        <v>84.52934050000002</v>
      </c>
      <c r="H698" s="44">
        <f t="shared" si="74"/>
        <v>0</v>
      </c>
      <c r="I698" s="60" t="s">
        <v>1438</v>
      </c>
      <c r="J698" s="95">
        <v>8</v>
      </c>
    </row>
    <row r="699" spans="1:10" ht="12.75">
      <c r="A699" s="2">
        <v>2457</v>
      </c>
      <c r="B699" s="13" t="s">
        <v>1087</v>
      </c>
      <c r="C699" s="20">
        <v>3.2</v>
      </c>
      <c r="D699" s="14"/>
      <c r="E699" s="14"/>
      <c r="F699" s="5"/>
      <c r="G699" s="35">
        <f t="shared" si="73"/>
        <v>98.36141440000002</v>
      </c>
      <c r="H699" s="44">
        <f t="shared" si="74"/>
        <v>0</v>
      </c>
      <c r="I699" s="60" t="s">
        <v>1438</v>
      </c>
      <c r="J699" s="95">
        <v>8</v>
      </c>
    </row>
    <row r="700" spans="1:10" ht="12.75">
      <c r="A700" s="2">
        <v>2458</v>
      </c>
      <c r="B700" s="13" t="s">
        <v>1088</v>
      </c>
      <c r="C700" s="20">
        <v>3.4</v>
      </c>
      <c r="D700" s="14"/>
      <c r="E700" s="14"/>
      <c r="F700" s="5"/>
      <c r="G700" s="35">
        <f t="shared" si="73"/>
        <v>104.5090028</v>
      </c>
      <c r="H700" s="44">
        <f t="shared" si="74"/>
        <v>0</v>
      </c>
      <c r="I700" s="60" t="s">
        <v>1438</v>
      </c>
      <c r="J700" s="95">
        <v>8</v>
      </c>
    </row>
    <row r="701" spans="1:10" ht="12.75">
      <c r="A701" s="2">
        <v>2459</v>
      </c>
      <c r="B701" s="13" t="s">
        <v>1089</v>
      </c>
      <c r="C701" s="20">
        <v>4</v>
      </c>
      <c r="D701" s="14"/>
      <c r="E701" s="14"/>
      <c r="F701" s="5"/>
      <c r="G701" s="35">
        <f t="shared" si="73"/>
        <v>122.95176800000002</v>
      </c>
      <c r="H701" s="44">
        <f t="shared" si="74"/>
        <v>0</v>
      </c>
      <c r="I701" s="60" t="s">
        <v>1438</v>
      </c>
      <c r="J701" s="95">
        <v>8</v>
      </c>
    </row>
    <row r="702" spans="1:10" ht="12.75">
      <c r="A702" s="2">
        <v>2460</v>
      </c>
      <c r="B702" s="13" t="s">
        <v>1090</v>
      </c>
      <c r="C702" s="20">
        <v>4.4</v>
      </c>
      <c r="D702" s="14"/>
      <c r="E702" s="14"/>
      <c r="F702" s="5"/>
      <c r="G702" s="35">
        <f t="shared" si="73"/>
        <v>135.24694480000002</v>
      </c>
      <c r="H702" s="44">
        <f t="shared" si="74"/>
        <v>0</v>
      </c>
      <c r="I702" s="60" t="s">
        <v>1438</v>
      </c>
      <c r="J702" s="95">
        <v>8</v>
      </c>
    </row>
    <row r="703" spans="1:10" ht="12.75">
      <c r="A703" s="2">
        <v>2461</v>
      </c>
      <c r="B703" s="13" t="s">
        <v>1091</v>
      </c>
      <c r="C703" s="20">
        <v>7.2</v>
      </c>
      <c r="D703" s="14"/>
      <c r="E703" s="14"/>
      <c r="F703" s="5"/>
      <c r="G703" s="35">
        <f t="shared" si="73"/>
        <v>221.31318240000002</v>
      </c>
      <c r="H703" s="44">
        <f t="shared" si="74"/>
        <v>0</v>
      </c>
      <c r="I703" s="60" t="s">
        <v>1438</v>
      </c>
      <c r="J703" s="95">
        <v>8</v>
      </c>
    </row>
    <row r="704" spans="1:10" ht="12.75">
      <c r="A704" s="2">
        <v>2462</v>
      </c>
      <c r="B704" s="13" t="s">
        <v>1092</v>
      </c>
      <c r="C704" s="20">
        <v>9.25</v>
      </c>
      <c r="D704" s="14"/>
      <c r="E704" s="14"/>
      <c r="F704" s="5"/>
      <c r="G704" s="35">
        <f t="shared" si="73"/>
        <v>284.3259635</v>
      </c>
      <c r="H704" s="44">
        <f t="shared" si="74"/>
        <v>0</v>
      </c>
      <c r="I704" s="60" t="s">
        <v>1438</v>
      </c>
      <c r="J704" s="95">
        <v>8</v>
      </c>
    </row>
    <row r="705" spans="1:10" ht="12.75">
      <c r="A705" s="2">
        <v>2463</v>
      </c>
      <c r="B705" s="13" t="s">
        <v>1093</v>
      </c>
      <c r="C705" s="20">
        <v>2.1</v>
      </c>
      <c r="D705" s="14"/>
      <c r="E705" s="14"/>
      <c r="F705" s="5"/>
      <c r="G705" s="35">
        <f t="shared" si="73"/>
        <v>64.5496782</v>
      </c>
      <c r="H705" s="44">
        <f t="shared" si="74"/>
        <v>0</v>
      </c>
      <c r="I705" s="60" t="s">
        <v>1438</v>
      </c>
      <c r="J705" s="95">
        <v>8</v>
      </c>
    </row>
    <row r="706" spans="1:10" ht="12.75">
      <c r="A706" s="2">
        <v>2464</v>
      </c>
      <c r="B706" s="13" t="s">
        <v>1094</v>
      </c>
      <c r="C706" s="20">
        <v>2.4</v>
      </c>
      <c r="D706" s="14"/>
      <c r="E706" s="14"/>
      <c r="F706" s="5"/>
      <c r="G706" s="35">
        <f t="shared" si="73"/>
        <v>73.7710608</v>
      </c>
      <c r="H706" s="44">
        <f t="shared" si="74"/>
        <v>0</v>
      </c>
      <c r="I706" s="60" t="s">
        <v>1438</v>
      </c>
      <c r="J706" s="95">
        <v>8</v>
      </c>
    </row>
    <row r="707" spans="1:10" ht="12.75">
      <c r="A707" s="2">
        <v>2465</v>
      </c>
      <c r="B707" s="13" t="s">
        <v>1095</v>
      </c>
      <c r="C707" s="20">
        <v>2.75</v>
      </c>
      <c r="D707" s="14"/>
      <c r="E707" s="14"/>
      <c r="F707" s="5"/>
      <c r="G707" s="35">
        <f t="shared" si="73"/>
        <v>84.52934050000002</v>
      </c>
      <c r="H707" s="44">
        <f t="shared" si="74"/>
        <v>0</v>
      </c>
      <c r="I707" s="60" t="s">
        <v>1438</v>
      </c>
      <c r="J707" s="95">
        <v>8</v>
      </c>
    </row>
    <row r="708" spans="1:10" ht="12.75">
      <c r="A708" s="2">
        <v>2466</v>
      </c>
      <c r="B708" s="13" t="s">
        <v>1096</v>
      </c>
      <c r="C708" s="20">
        <v>3.15</v>
      </c>
      <c r="D708" s="14"/>
      <c r="E708" s="14"/>
      <c r="F708" s="5"/>
      <c r="G708" s="35">
        <f t="shared" si="73"/>
        <v>96.82451730000001</v>
      </c>
      <c r="H708" s="44">
        <f t="shared" si="74"/>
        <v>0</v>
      </c>
      <c r="I708" s="60" t="s">
        <v>1438</v>
      </c>
      <c r="J708" s="95">
        <v>8</v>
      </c>
    </row>
    <row r="709" spans="1:10" ht="12.75">
      <c r="A709" s="2">
        <v>2467</v>
      </c>
      <c r="B709" s="13" t="s">
        <v>1097</v>
      </c>
      <c r="C709" s="20">
        <v>3.7</v>
      </c>
      <c r="D709" s="14"/>
      <c r="E709" s="14"/>
      <c r="F709" s="5"/>
      <c r="G709" s="35">
        <f aca="true" t="shared" si="75" ref="G709:G740">C709*$D$1*(100-$G$1)/100</f>
        <v>113.73038539999999</v>
      </c>
      <c r="H709" s="44">
        <f t="shared" si="74"/>
        <v>0</v>
      </c>
      <c r="I709" s="60" t="s">
        <v>1438</v>
      </c>
      <c r="J709" s="95">
        <v>8</v>
      </c>
    </row>
    <row r="710" spans="1:10" ht="12.75">
      <c r="A710" s="2">
        <v>2468</v>
      </c>
      <c r="B710" s="13" t="s">
        <v>1098</v>
      </c>
      <c r="C710" s="20">
        <v>4.1</v>
      </c>
      <c r="D710" s="14"/>
      <c r="E710" s="14"/>
      <c r="F710" s="5"/>
      <c r="G710" s="35">
        <f t="shared" si="75"/>
        <v>126.02556220000001</v>
      </c>
      <c r="H710" s="44">
        <f t="shared" si="74"/>
        <v>0</v>
      </c>
      <c r="I710" s="60" t="s">
        <v>1438</v>
      </c>
      <c r="J710" s="95">
        <v>8</v>
      </c>
    </row>
    <row r="711" spans="1:10" ht="12.75">
      <c r="A711" s="2">
        <v>2469</v>
      </c>
      <c r="B711" s="13" t="s">
        <v>1099</v>
      </c>
      <c r="C711" s="20">
        <v>4.45</v>
      </c>
      <c r="D711" s="14"/>
      <c r="E711" s="14"/>
      <c r="F711" s="5"/>
      <c r="G711" s="35">
        <f t="shared" si="75"/>
        <v>136.7838419</v>
      </c>
      <c r="H711" s="44">
        <f t="shared" si="74"/>
        <v>0</v>
      </c>
      <c r="I711" s="60" t="s">
        <v>1438</v>
      </c>
      <c r="J711" s="95">
        <v>8</v>
      </c>
    </row>
    <row r="712" spans="1:10" ht="12.75">
      <c r="A712" s="2">
        <v>2470</v>
      </c>
      <c r="B712" s="13" t="s">
        <v>1100</v>
      </c>
      <c r="C712" s="20">
        <v>4.7</v>
      </c>
      <c r="D712" s="14"/>
      <c r="E712" s="14"/>
      <c r="F712" s="5"/>
      <c r="G712" s="35">
        <f t="shared" si="75"/>
        <v>144.4683274</v>
      </c>
      <c r="H712" s="44">
        <f t="shared" si="74"/>
        <v>0</v>
      </c>
      <c r="I712" s="60" t="s">
        <v>1438</v>
      </c>
      <c r="J712" s="95">
        <v>8</v>
      </c>
    </row>
    <row r="713" spans="1:10" ht="12.75">
      <c r="A713" s="2">
        <v>2471</v>
      </c>
      <c r="B713" s="13" t="s">
        <v>1101</v>
      </c>
      <c r="C713" s="20">
        <v>7.6</v>
      </c>
      <c r="D713" s="14"/>
      <c r="E713" s="14"/>
      <c r="F713" s="5"/>
      <c r="G713" s="35">
        <f t="shared" si="75"/>
        <v>233.60835920000002</v>
      </c>
      <c r="H713" s="44">
        <f t="shared" si="74"/>
        <v>0</v>
      </c>
      <c r="I713" s="60" t="s">
        <v>1438</v>
      </c>
      <c r="J713" s="95">
        <v>8</v>
      </c>
    </row>
    <row r="714" spans="1:10" ht="12.75">
      <c r="A714" s="2">
        <v>2472</v>
      </c>
      <c r="B714" s="13" t="s">
        <v>1102</v>
      </c>
      <c r="C714" s="20">
        <v>9.9</v>
      </c>
      <c r="D714" s="14"/>
      <c r="E714" s="14"/>
      <c r="F714" s="5"/>
      <c r="G714" s="35">
        <f t="shared" si="75"/>
        <v>304.30562580000003</v>
      </c>
      <c r="H714" s="44">
        <f t="shared" si="74"/>
        <v>0</v>
      </c>
      <c r="I714" s="60" t="s">
        <v>1438</v>
      </c>
      <c r="J714" s="95">
        <v>8</v>
      </c>
    </row>
    <row r="715" spans="1:10" ht="12.75">
      <c r="A715" s="2">
        <v>2473</v>
      </c>
      <c r="B715" s="13" t="s">
        <v>1103</v>
      </c>
      <c r="C715" s="20">
        <v>2.55</v>
      </c>
      <c r="D715" s="14"/>
      <c r="E715" s="14"/>
      <c r="F715" s="5"/>
      <c r="G715" s="35">
        <f t="shared" si="75"/>
        <v>78.3817521</v>
      </c>
      <c r="H715" s="44">
        <f t="shared" si="74"/>
        <v>0</v>
      </c>
      <c r="I715" s="60" t="s">
        <v>1438</v>
      </c>
      <c r="J715" s="95">
        <v>8</v>
      </c>
    </row>
    <row r="716" spans="1:10" ht="12.75">
      <c r="A716" s="2">
        <v>2474</v>
      </c>
      <c r="B716" s="13" t="s">
        <v>1104</v>
      </c>
      <c r="C716" s="20">
        <v>3.3</v>
      </c>
      <c r="D716" s="14"/>
      <c r="E716" s="14"/>
      <c r="F716" s="5"/>
      <c r="G716" s="35">
        <f t="shared" si="75"/>
        <v>101.43520859999998</v>
      </c>
      <c r="H716" s="44">
        <f t="shared" si="74"/>
        <v>0</v>
      </c>
      <c r="I716" s="60" t="s">
        <v>1438</v>
      </c>
      <c r="J716" s="95">
        <v>8</v>
      </c>
    </row>
    <row r="717" spans="1:10" ht="12.75">
      <c r="A717" s="2">
        <v>2475</v>
      </c>
      <c r="B717" s="13" t="s">
        <v>1105</v>
      </c>
      <c r="C717" s="20">
        <v>3.6</v>
      </c>
      <c r="D717" s="14"/>
      <c r="E717" s="14"/>
      <c r="F717" s="5"/>
      <c r="G717" s="35">
        <f t="shared" si="75"/>
        <v>110.65659120000001</v>
      </c>
      <c r="H717" s="44">
        <f t="shared" si="74"/>
        <v>0</v>
      </c>
      <c r="I717" s="60" t="s">
        <v>1438</v>
      </c>
      <c r="J717" s="95">
        <v>8</v>
      </c>
    </row>
    <row r="718" spans="1:10" ht="12.75">
      <c r="A718" s="2">
        <v>2476</v>
      </c>
      <c r="B718" s="13" t="s">
        <v>1106</v>
      </c>
      <c r="C718" s="20">
        <v>3.95</v>
      </c>
      <c r="D718" s="14"/>
      <c r="E718" s="14"/>
      <c r="F718" s="5"/>
      <c r="G718" s="35">
        <f t="shared" si="75"/>
        <v>121.41487090000001</v>
      </c>
      <c r="H718" s="44">
        <f t="shared" si="74"/>
        <v>0</v>
      </c>
      <c r="I718" s="60" t="s">
        <v>1438</v>
      </c>
      <c r="J718" s="95">
        <v>8</v>
      </c>
    </row>
    <row r="719" spans="1:10" ht="12.75">
      <c r="A719" s="2">
        <v>2477</v>
      </c>
      <c r="B719" s="13" t="s">
        <v>1107</v>
      </c>
      <c r="C719" s="20">
        <v>4.2</v>
      </c>
      <c r="D719" s="14"/>
      <c r="E719" s="14"/>
      <c r="F719" s="5"/>
      <c r="G719" s="35">
        <f t="shared" si="75"/>
        <v>129.0993564</v>
      </c>
      <c r="H719" s="44">
        <f t="shared" si="74"/>
        <v>0</v>
      </c>
      <c r="I719" s="60" t="s">
        <v>1438</v>
      </c>
      <c r="J719" s="95">
        <v>8</v>
      </c>
    </row>
    <row r="720" spans="1:10" ht="12.75">
      <c r="A720" s="2">
        <v>2478</v>
      </c>
      <c r="B720" s="13" t="s">
        <v>1108</v>
      </c>
      <c r="C720" s="20">
        <v>4.7</v>
      </c>
      <c r="D720" s="14"/>
      <c r="E720" s="14"/>
      <c r="F720" s="5"/>
      <c r="G720" s="35">
        <f t="shared" si="75"/>
        <v>144.4683274</v>
      </c>
      <c r="H720" s="44">
        <f t="shared" si="74"/>
        <v>0</v>
      </c>
      <c r="I720" s="60" t="s">
        <v>1438</v>
      </c>
      <c r="J720" s="95">
        <v>8</v>
      </c>
    </row>
    <row r="721" spans="1:10" ht="12.75">
      <c r="A721" s="2">
        <v>2479</v>
      </c>
      <c r="B721" s="13" t="s">
        <v>1109</v>
      </c>
      <c r="C721" s="20">
        <v>5.55</v>
      </c>
      <c r="D721" s="14"/>
      <c r="E721" s="14"/>
      <c r="F721" s="5"/>
      <c r="G721" s="35">
        <f t="shared" si="75"/>
        <v>170.5955781</v>
      </c>
      <c r="H721" s="44">
        <f t="shared" si="74"/>
        <v>0</v>
      </c>
      <c r="I721" s="60" t="s">
        <v>1438</v>
      </c>
      <c r="J721" s="95">
        <v>8</v>
      </c>
    </row>
    <row r="722" spans="1:10" ht="12.75">
      <c r="A722" s="2">
        <v>2480</v>
      </c>
      <c r="B722" s="13" t="s">
        <v>1110</v>
      </c>
      <c r="C722" s="20">
        <v>6.15</v>
      </c>
      <c r="D722" s="14"/>
      <c r="E722" s="14"/>
      <c r="F722" s="5"/>
      <c r="G722" s="35">
        <f t="shared" si="75"/>
        <v>189.0383433</v>
      </c>
      <c r="H722" s="44">
        <f t="shared" si="74"/>
        <v>0</v>
      </c>
      <c r="I722" s="60" t="s">
        <v>1438</v>
      </c>
      <c r="J722" s="95">
        <v>8</v>
      </c>
    </row>
    <row r="723" spans="1:10" ht="12.75">
      <c r="A723" s="2">
        <v>2481</v>
      </c>
      <c r="B723" s="13" t="s">
        <v>1111</v>
      </c>
      <c r="C723" s="20">
        <v>8.2</v>
      </c>
      <c r="D723" s="14"/>
      <c r="E723" s="14"/>
      <c r="F723" s="5"/>
      <c r="G723" s="35">
        <f t="shared" si="75"/>
        <v>252.05112440000002</v>
      </c>
      <c r="H723" s="44">
        <f t="shared" si="74"/>
        <v>0</v>
      </c>
      <c r="I723" s="60" t="s">
        <v>1438</v>
      </c>
      <c r="J723" s="95">
        <v>8</v>
      </c>
    </row>
    <row r="724" spans="1:10" ht="12.75">
      <c r="A724" s="2">
        <v>2482</v>
      </c>
      <c r="B724" s="13" t="s">
        <v>1112</v>
      </c>
      <c r="C724" s="20">
        <v>11.7</v>
      </c>
      <c r="D724" s="14"/>
      <c r="E724" s="14"/>
      <c r="F724" s="5"/>
      <c r="G724" s="35">
        <f t="shared" si="75"/>
        <v>359.63392139999996</v>
      </c>
      <c r="H724" s="44">
        <f t="shared" si="74"/>
        <v>0</v>
      </c>
      <c r="I724" s="60" t="s">
        <v>1438</v>
      </c>
      <c r="J724" s="95">
        <v>8</v>
      </c>
    </row>
    <row r="725" spans="1:10" ht="12.75">
      <c r="A725" s="2">
        <v>2483</v>
      </c>
      <c r="B725" s="13" t="s">
        <v>1113</v>
      </c>
      <c r="C725" s="20">
        <v>3.5</v>
      </c>
      <c r="D725" s="14"/>
      <c r="E725" s="14"/>
      <c r="F725" s="5"/>
      <c r="G725" s="35">
        <f t="shared" si="75"/>
        <v>107.58279699999999</v>
      </c>
      <c r="H725" s="44">
        <f t="shared" si="74"/>
        <v>0</v>
      </c>
      <c r="I725" s="60" t="s">
        <v>1438</v>
      </c>
      <c r="J725" s="95">
        <v>8</v>
      </c>
    </row>
    <row r="726" spans="1:10" ht="12.75">
      <c r="A726" s="2">
        <v>2484</v>
      </c>
      <c r="B726" s="13" t="s">
        <v>1114</v>
      </c>
      <c r="C726" s="20">
        <v>3.65</v>
      </c>
      <c r="D726" s="14"/>
      <c r="E726" s="14"/>
      <c r="F726" s="5"/>
      <c r="G726" s="35">
        <f t="shared" si="75"/>
        <v>112.19348830000001</v>
      </c>
      <c r="H726" s="44">
        <f t="shared" si="74"/>
        <v>0</v>
      </c>
      <c r="I726" s="60" t="s">
        <v>1438</v>
      </c>
      <c r="J726" s="95">
        <v>8</v>
      </c>
    </row>
    <row r="727" spans="1:10" ht="12.75">
      <c r="A727" s="2">
        <v>2485</v>
      </c>
      <c r="B727" s="13" t="s">
        <v>1115</v>
      </c>
      <c r="C727" s="20">
        <v>4</v>
      </c>
      <c r="D727" s="14"/>
      <c r="E727" s="14"/>
      <c r="F727" s="5"/>
      <c r="G727" s="35">
        <f t="shared" si="75"/>
        <v>122.95176800000002</v>
      </c>
      <c r="H727" s="44">
        <f t="shared" si="74"/>
        <v>0</v>
      </c>
      <c r="I727" s="60" t="s">
        <v>1438</v>
      </c>
      <c r="J727" s="95">
        <v>8</v>
      </c>
    </row>
    <row r="728" spans="1:10" ht="12.75">
      <c r="A728" s="2">
        <v>2486</v>
      </c>
      <c r="B728" s="13" t="s">
        <v>1116</v>
      </c>
      <c r="C728" s="20">
        <v>4.5</v>
      </c>
      <c r="D728" s="14"/>
      <c r="E728" s="14"/>
      <c r="F728" s="5"/>
      <c r="G728" s="35">
        <f t="shared" si="75"/>
        <v>138.320739</v>
      </c>
      <c r="H728" s="44">
        <f t="shared" si="74"/>
        <v>0</v>
      </c>
      <c r="I728" s="60" t="s">
        <v>1438</v>
      </c>
      <c r="J728" s="95">
        <v>8</v>
      </c>
    </row>
    <row r="729" spans="1:10" ht="12.75">
      <c r="A729" s="2">
        <v>2487</v>
      </c>
      <c r="B729" s="13" t="s">
        <v>1117</v>
      </c>
      <c r="C729" s="20">
        <v>4.8</v>
      </c>
      <c r="D729" s="14"/>
      <c r="E729" s="14"/>
      <c r="F729" s="5"/>
      <c r="G729" s="35">
        <f t="shared" si="75"/>
        <v>147.5421216</v>
      </c>
      <c r="H729" s="44">
        <f t="shared" si="74"/>
        <v>0</v>
      </c>
      <c r="I729" s="60" t="s">
        <v>1438</v>
      </c>
      <c r="J729" s="95">
        <v>8</v>
      </c>
    </row>
    <row r="730" spans="1:10" ht="12.75">
      <c r="A730" s="2">
        <v>2488</v>
      </c>
      <c r="B730" s="13" t="s">
        <v>1118</v>
      </c>
      <c r="C730" s="20">
        <v>6</v>
      </c>
      <c r="D730" s="14"/>
      <c r="E730" s="14"/>
      <c r="F730" s="5"/>
      <c r="G730" s="35">
        <f t="shared" si="75"/>
        <v>184.42765199999997</v>
      </c>
      <c r="H730" s="44">
        <f t="shared" si="74"/>
        <v>0</v>
      </c>
      <c r="I730" s="60" t="s">
        <v>1438</v>
      </c>
      <c r="J730" s="95">
        <v>8</v>
      </c>
    </row>
    <row r="731" spans="1:10" ht="12.75">
      <c r="A731" s="2">
        <v>2489</v>
      </c>
      <c r="B731" s="13" t="s">
        <v>1119</v>
      </c>
      <c r="C731" s="20">
        <v>8.25</v>
      </c>
      <c r="D731" s="14"/>
      <c r="E731" s="14"/>
      <c r="F731" s="5"/>
      <c r="G731" s="35">
        <f t="shared" si="75"/>
        <v>253.5880215</v>
      </c>
      <c r="H731" s="44">
        <f t="shared" si="74"/>
        <v>0</v>
      </c>
      <c r="I731" s="60" t="s">
        <v>1438</v>
      </c>
      <c r="J731" s="95">
        <v>8</v>
      </c>
    </row>
    <row r="732" spans="1:10" ht="12.75">
      <c r="A732" s="2">
        <v>2490</v>
      </c>
      <c r="B732" s="13" t="s">
        <v>1120</v>
      </c>
      <c r="C732" s="20">
        <v>9.8</v>
      </c>
      <c r="D732" s="14"/>
      <c r="E732" s="14"/>
      <c r="F732" s="5"/>
      <c r="G732" s="35">
        <f t="shared" si="75"/>
        <v>301.2318316</v>
      </c>
      <c r="H732" s="44">
        <f t="shared" si="74"/>
        <v>0</v>
      </c>
      <c r="I732" s="60" t="s">
        <v>1438</v>
      </c>
      <c r="J732" s="95">
        <v>8</v>
      </c>
    </row>
    <row r="733" spans="1:10" ht="12.75">
      <c r="A733" s="2">
        <v>2491</v>
      </c>
      <c r="B733" s="13" t="s">
        <v>1121</v>
      </c>
      <c r="C733" s="20">
        <v>13.6</v>
      </c>
      <c r="D733" s="14"/>
      <c r="E733" s="14"/>
      <c r="F733" s="5"/>
      <c r="G733" s="35">
        <f t="shared" si="75"/>
        <v>418.0360112</v>
      </c>
      <c r="H733" s="44">
        <f t="shared" si="74"/>
        <v>0</v>
      </c>
      <c r="I733" s="60" t="s">
        <v>1438</v>
      </c>
      <c r="J733" s="95">
        <v>8</v>
      </c>
    </row>
    <row r="734" spans="1:10" ht="12.75">
      <c r="A734" s="2">
        <v>2492</v>
      </c>
      <c r="B734" s="13" t="s">
        <v>1122</v>
      </c>
      <c r="C734" s="20">
        <v>5</v>
      </c>
      <c r="D734" s="14"/>
      <c r="E734" s="14"/>
      <c r="F734" s="5"/>
      <c r="G734" s="35">
        <f t="shared" si="75"/>
        <v>153.68971000000002</v>
      </c>
      <c r="H734" s="44">
        <f t="shared" si="74"/>
        <v>0</v>
      </c>
      <c r="I734" s="60" t="s">
        <v>1438</v>
      </c>
      <c r="J734" s="95">
        <v>8</v>
      </c>
    </row>
    <row r="735" spans="1:10" ht="12.75">
      <c r="A735" s="2">
        <v>2493</v>
      </c>
      <c r="B735" s="13" t="s">
        <v>1123</v>
      </c>
      <c r="C735" s="20">
        <v>5.5</v>
      </c>
      <c r="D735" s="14"/>
      <c r="E735" s="14"/>
      <c r="F735" s="5"/>
      <c r="G735" s="35">
        <f t="shared" si="75"/>
        <v>169.05868100000004</v>
      </c>
      <c r="H735" s="44">
        <f t="shared" si="74"/>
        <v>0</v>
      </c>
      <c r="I735" s="60" t="s">
        <v>1438</v>
      </c>
      <c r="J735" s="95">
        <v>8</v>
      </c>
    </row>
    <row r="736" spans="1:10" ht="12.75">
      <c r="A736" s="2">
        <v>2494</v>
      </c>
      <c r="B736" s="13" t="s">
        <v>1124</v>
      </c>
      <c r="C736" s="20">
        <v>6</v>
      </c>
      <c r="D736" s="14"/>
      <c r="E736" s="14"/>
      <c r="F736" s="5"/>
      <c r="G736" s="35">
        <f t="shared" si="75"/>
        <v>184.42765199999997</v>
      </c>
      <c r="H736" s="44">
        <f t="shared" si="74"/>
        <v>0</v>
      </c>
      <c r="I736" s="60" t="s">
        <v>1438</v>
      </c>
      <c r="J736" s="95">
        <v>8</v>
      </c>
    </row>
    <row r="737" spans="1:10" ht="12.75">
      <c r="A737" s="2">
        <v>2495</v>
      </c>
      <c r="B737" s="13" t="s">
        <v>1125</v>
      </c>
      <c r="C737" s="20">
        <v>6.5</v>
      </c>
      <c r="D737" s="14"/>
      <c r="E737" s="14"/>
      <c r="F737" s="5"/>
      <c r="G737" s="35">
        <f t="shared" si="75"/>
        <v>199.796623</v>
      </c>
      <c r="H737" s="44">
        <f t="shared" si="74"/>
        <v>0</v>
      </c>
      <c r="I737" s="60" t="s">
        <v>1438</v>
      </c>
      <c r="J737" s="95">
        <v>8</v>
      </c>
    </row>
    <row r="738" spans="1:10" ht="12.75">
      <c r="A738" s="2">
        <v>2496</v>
      </c>
      <c r="B738" s="13" t="s">
        <v>452</v>
      </c>
      <c r="C738" s="20">
        <v>7.5</v>
      </c>
      <c r="D738" s="14"/>
      <c r="E738" s="14"/>
      <c r="F738" s="5"/>
      <c r="G738" s="35">
        <f t="shared" si="75"/>
        <v>230.53456500000001</v>
      </c>
      <c r="H738" s="44">
        <f t="shared" si="74"/>
        <v>0</v>
      </c>
      <c r="I738" s="60" t="s">
        <v>1438</v>
      </c>
      <c r="J738" s="95">
        <v>8</v>
      </c>
    </row>
    <row r="739" spans="1:10" ht="12.75">
      <c r="A739" s="2">
        <v>2497</v>
      </c>
      <c r="B739" s="13" t="s">
        <v>1126</v>
      </c>
      <c r="C739" s="20">
        <v>8.2</v>
      </c>
      <c r="D739" s="14"/>
      <c r="E739" s="14"/>
      <c r="F739" s="5"/>
      <c r="G739" s="35">
        <f t="shared" si="75"/>
        <v>252.05112440000002</v>
      </c>
      <c r="H739" s="44">
        <f t="shared" si="74"/>
        <v>0</v>
      </c>
      <c r="I739" s="60" t="s">
        <v>1438</v>
      </c>
      <c r="J739" s="95">
        <v>8</v>
      </c>
    </row>
    <row r="740" spans="1:10" ht="12.75">
      <c r="A740" s="2">
        <v>2498</v>
      </c>
      <c r="B740" s="13" t="s">
        <v>1127</v>
      </c>
      <c r="C740" s="20">
        <v>5.2</v>
      </c>
      <c r="D740" s="14"/>
      <c r="E740" s="14"/>
      <c r="F740" s="5"/>
      <c r="G740" s="35">
        <f t="shared" si="75"/>
        <v>159.8372984</v>
      </c>
      <c r="H740" s="44">
        <f t="shared" si="74"/>
        <v>0</v>
      </c>
      <c r="I740" s="60" t="s">
        <v>1438</v>
      </c>
      <c r="J740" s="95">
        <v>8</v>
      </c>
    </row>
    <row r="741" spans="1:10" ht="12.75">
      <c r="A741" s="2">
        <v>2499</v>
      </c>
      <c r="B741" s="13" t="s">
        <v>1128</v>
      </c>
      <c r="C741" s="20">
        <v>5.7</v>
      </c>
      <c r="D741" s="14"/>
      <c r="E741" s="14"/>
      <c r="F741" s="5"/>
      <c r="G741" s="35">
        <f>C741*$D$1*(100-$G$1)/100</f>
        <v>175.20626940000002</v>
      </c>
      <c r="H741" s="44">
        <f>G741*F741</f>
        <v>0</v>
      </c>
      <c r="I741" s="60" t="s">
        <v>1438</v>
      </c>
      <c r="J741" s="95">
        <v>8</v>
      </c>
    </row>
    <row r="742" spans="1:10" ht="12.75">
      <c r="A742" s="2">
        <v>2500</v>
      </c>
      <c r="B742" s="13" t="s">
        <v>453</v>
      </c>
      <c r="C742" s="20">
        <v>6</v>
      </c>
      <c r="D742" s="14"/>
      <c r="E742" s="14"/>
      <c r="F742" s="5"/>
      <c r="G742" s="35">
        <f aca="true" t="shared" si="76" ref="G742:G757">C742*$D$1*(100-$G$1)/100</f>
        <v>184.42765199999997</v>
      </c>
      <c r="H742" s="44">
        <f t="shared" si="74"/>
        <v>0</v>
      </c>
      <c r="I742" s="60" t="s">
        <v>1438</v>
      </c>
      <c r="J742" s="95">
        <v>8</v>
      </c>
    </row>
    <row r="743" spans="1:10" ht="12.75">
      <c r="A743" s="2">
        <v>2501</v>
      </c>
      <c r="B743" s="13" t="s">
        <v>1129</v>
      </c>
      <c r="C743" s="20">
        <v>6.5</v>
      </c>
      <c r="D743" s="14"/>
      <c r="E743" s="14"/>
      <c r="F743" s="5"/>
      <c r="G743" s="35">
        <f t="shared" si="76"/>
        <v>199.796623</v>
      </c>
      <c r="H743" s="44">
        <f t="shared" si="74"/>
        <v>0</v>
      </c>
      <c r="I743" s="60" t="s">
        <v>1438</v>
      </c>
      <c r="J743" s="95">
        <v>8</v>
      </c>
    </row>
    <row r="744" spans="1:10" ht="12.75">
      <c r="A744" s="2">
        <v>2502</v>
      </c>
      <c r="B744" s="13" t="s">
        <v>1130</v>
      </c>
      <c r="C744" s="20">
        <v>6.8</v>
      </c>
      <c r="D744" s="14"/>
      <c r="E744" s="14"/>
      <c r="F744" s="5"/>
      <c r="G744" s="35">
        <f t="shared" si="76"/>
        <v>209.0180056</v>
      </c>
      <c r="H744" s="44">
        <f t="shared" si="74"/>
        <v>0</v>
      </c>
      <c r="I744" s="60" t="s">
        <v>1438</v>
      </c>
      <c r="J744" s="95">
        <v>8</v>
      </c>
    </row>
    <row r="745" spans="1:10" ht="12.75">
      <c r="A745" s="2">
        <v>2503</v>
      </c>
      <c r="B745" s="13" t="s">
        <v>1131</v>
      </c>
      <c r="C745" s="20">
        <v>7.5</v>
      </c>
      <c r="D745" s="14"/>
      <c r="E745" s="14"/>
      <c r="F745" s="5"/>
      <c r="G745" s="35">
        <f t="shared" si="76"/>
        <v>230.53456500000001</v>
      </c>
      <c r="H745" s="44">
        <f t="shared" si="74"/>
        <v>0</v>
      </c>
      <c r="I745" s="60" t="s">
        <v>1438</v>
      </c>
      <c r="J745" s="95">
        <v>8</v>
      </c>
    </row>
    <row r="746" spans="1:10" ht="12.75">
      <c r="A746" s="2">
        <v>2504</v>
      </c>
      <c r="B746" s="13" t="s">
        <v>1132</v>
      </c>
      <c r="C746" s="20">
        <v>8.5</v>
      </c>
      <c r="D746" s="14"/>
      <c r="E746" s="14"/>
      <c r="F746" s="5"/>
      <c r="G746" s="35">
        <f t="shared" si="76"/>
        <v>261.27250699999996</v>
      </c>
      <c r="H746" s="44">
        <f t="shared" si="74"/>
        <v>0</v>
      </c>
      <c r="I746" s="60" t="s">
        <v>1438</v>
      </c>
      <c r="J746" s="95">
        <v>8</v>
      </c>
    </row>
    <row r="747" spans="1:10" ht="12.75">
      <c r="A747" s="2">
        <v>2505</v>
      </c>
      <c r="B747" s="13" t="s">
        <v>1133</v>
      </c>
      <c r="C747" s="20">
        <v>11.5</v>
      </c>
      <c r="D747" s="14"/>
      <c r="E747" s="14"/>
      <c r="F747" s="5"/>
      <c r="G747" s="35">
        <f t="shared" si="76"/>
        <v>353.486333</v>
      </c>
      <c r="H747" s="44">
        <f t="shared" si="74"/>
        <v>0</v>
      </c>
      <c r="I747" s="60" t="s">
        <v>1438</v>
      </c>
      <c r="J747" s="95">
        <v>8</v>
      </c>
    </row>
    <row r="748" spans="1:10" ht="12.75">
      <c r="A748" s="2">
        <v>2506</v>
      </c>
      <c r="B748" s="13" t="s">
        <v>1134</v>
      </c>
      <c r="C748" s="20">
        <v>15.3</v>
      </c>
      <c r="D748" s="14"/>
      <c r="E748" s="14"/>
      <c r="F748" s="5"/>
      <c r="G748" s="35">
        <f t="shared" si="76"/>
        <v>470.29051260000006</v>
      </c>
      <c r="H748" s="44">
        <f t="shared" si="74"/>
        <v>0</v>
      </c>
      <c r="I748" s="60" t="s">
        <v>1438</v>
      </c>
      <c r="J748" s="95">
        <v>8</v>
      </c>
    </row>
    <row r="749" spans="1:10" ht="12.75">
      <c r="A749" s="2">
        <v>2521</v>
      </c>
      <c r="B749" s="13" t="s">
        <v>454</v>
      </c>
      <c r="C749" s="20">
        <v>9.4</v>
      </c>
      <c r="D749" s="14"/>
      <c r="E749" s="14"/>
      <c r="F749" s="5"/>
      <c r="G749" s="35">
        <f t="shared" si="76"/>
        <v>288.9366548</v>
      </c>
      <c r="H749" s="44">
        <f t="shared" si="74"/>
        <v>0</v>
      </c>
      <c r="I749" s="60" t="s">
        <v>1438</v>
      </c>
      <c r="J749" s="95">
        <v>8</v>
      </c>
    </row>
    <row r="750" spans="1:10" ht="12.75">
      <c r="A750" s="2">
        <v>2524</v>
      </c>
      <c r="B750" s="13" t="s">
        <v>1135</v>
      </c>
      <c r="C750" s="20">
        <v>12.6</v>
      </c>
      <c r="D750" s="14"/>
      <c r="E750" s="14"/>
      <c r="F750" s="5"/>
      <c r="G750" s="35">
        <f t="shared" si="76"/>
        <v>387.29806920000004</v>
      </c>
      <c r="H750" s="44">
        <f t="shared" si="74"/>
        <v>0</v>
      </c>
      <c r="I750" s="60" t="s">
        <v>1438</v>
      </c>
      <c r="J750" s="95">
        <v>8</v>
      </c>
    </row>
    <row r="751" spans="1:10" ht="12.75">
      <c r="A751" s="2">
        <v>2525</v>
      </c>
      <c r="B751" s="13" t="s">
        <v>455</v>
      </c>
      <c r="C751" s="20">
        <v>15.7</v>
      </c>
      <c r="D751" s="14"/>
      <c r="E751" s="14"/>
      <c r="F751" s="5"/>
      <c r="G751" s="35">
        <f t="shared" si="76"/>
        <v>482.5856894</v>
      </c>
      <c r="H751" s="44">
        <f t="shared" si="74"/>
        <v>0</v>
      </c>
      <c r="I751" s="60" t="s">
        <v>1438</v>
      </c>
      <c r="J751" s="95">
        <v>8</v>
      </c>
    </row>
    <row r="752" spans="1:10" ht="12.75">
      <c r="A752" s="2">
        <v>2526</v>
      </c>
      <c r="B752" s="13" t="s">
        <v>1156</v>
      </c>
      <c r="C752" s="20">
        <v>18.8</v>
      </c>
      <c r="D752" s="14"/>
      <c r="E752" s="14"/>
      <c r="F752" s="5"/>
      <c r="G752" s="35">
        <f t="shared" si="76"/>
        <v>577.8733096</v>
      </c>
      <c r="H752" s="44">
        <f t="shared" si="74"/>
        <v>0</v>
      </c>
      <c r="I752" s="60" t="s">
        <v>1438</v>
      </c>
      <c r="J752" s="95">
        <v>8</v>
      </c>
    </row>
    <row r="753" spans="1:10" ht="12.75">
      <c r="A753" s="2">
        <v>2532</v>
      </c>
      <c r="B753" s="13" t="s">
        <v>456</v>
      </c>
      <c r="C753" s="20">
        <v>12.7</v>
      </c>
      <c r="D753" s="14"/>
      <c r="E753" s="14"/>
      <c r="F753" s="5"/>
      <c r="G753" s="35">
        <f t="shared" si="76"/>
        <v>390.3718634</v>
      </c>
      <c r="H753" s="44">
        <f t="shared" si="74"/>
        <v>0</v>
      </c>
      <c r="I753" s="60" t="s">
        <v>1438</v>
      </c>
      <c r="J753" s="95">
        <v>8</v>
      </c>
    </row>
    <row r="754" spans="1:10" ht="12.75">
      <c r="A754" s="2">
        <v>2534</v>
      </c>
      <c r="B754" s="13" t="s">
        <v>457</v>
      </c>
      <c r="C754" s="20">
        <v>14.2</v>
      </c>
      <c r="D754" s="14"/>
      <c r="E754" s="14"/>
      <c r="F754" s="5"/>
      <c r="G754" s="35">
        <f t="shared" si="76"/>
        <v>436.4787764</v>
      </c>
      <c r="H754" s="44">
        <f t="shared" si="74"/>
        <v>0</v>
      </c>
      <c r="I754" s="60" t="s">
        <v>1438</v>
      </c>
      <c r="J754" s="95">
        <v>8</v>
      </c>
    </row>
    <row r="755" spans="1:10" ht="12.75">
      <c r="A755" s="2">
        <v>2535</v>
      </c>
      <c r="B755" s="13" t="s">
        <v>1136</v>
      </c>
      <c r="C755" s="20">
        <v>15.7</v>
      </c>
      <c r="D755" s="14"/>
      <c r="E755" s="14"/>
      <c r="F755" s="5"/>
      <c r="G755" s="35">
        <f t="shared" si="76"/>
        <v>482.5856894</v>
      </c>
      <c r="H755" s="44">
        <f t="shared" si="74"/>
        <v>0</v>
      </c>
      <c r="I755" s="60" t="s">
        <v>1438</v>
      </c>
      <c r="J755" s="95">
        <v>8</v>
      </c>
    </row>
    <row r="756" spans="1:10" ht="12.75">
      <c r="A756" s="2">
        <v>2536</v>
      </c>
      <c r="B756" s="13" t="s">
        <v>458</v>
      </c>
      <c r="C756" s="20">
        <v>18.8</v>
      </c>
      <c r="D756" s="14"/>
      <c r="E756" s="14"/>
      <c r="F756" s="5"/>
      <c r="G756" s="35">
        <f t="shared" si="76"/>
        <v>577.8733096</v>
      </c>
      <c r="H756" s="44">
        <f t="shared" si="74"/>
        <v>0</v>
      </c>
      <c r="I756" s="60" t="s">
        <v>1438</v>
      </c>
      <c r="J756" s="95">
        <v>8</v>
      </c>
    </row>
    <row r="757" spans="1:10" ht="12.75">
      <c r="A757" s="2">
        <v>2537</v>
      </c>
      <c r="B757" s="13" t="s">
        <v>1137</v>
      </c>
      <c r="C757" s="20">
        <v>25.1</v>
      </c>
      <c r="D757" s="14"/>
      <c r="E757" s="14"/>
      <c r="F757" s="5"/>
      <c r="G757" s="35">
        <f t="shared" si="76"/>
        <v>771.5223442000001</v>
      </c>
      <c r="H757" s="44">
        <f t="shared" si="74"/>
        <v>0</v>
      </c>
      <c r="I757" s="60" t="s">
        <v>1438</v>
      </c>
      <c r="J757" s="95">
        <v>8</v>
      </c>
    </row>
    <row r="758" spans="1:10" ht="12.75">
      <c r="A758" s="175" t="s">
        <v>1138</v>
      </c>
      <c r="B758" s="176"/>
      <c r="C758" s="176"/>
      <c r="D758" s="176"/>
      <c r="E758" s="27"/>
      <c r="F758" s="5"/>
      <c r="G758" s="35"/>
      <c r="H758" s="44"/>
      <c r="I758" s="60"/>
      <c r="J758" s="95"/>
    </row>
    <row r="759" spans="1:10" ht="12.75">
      <c r="A759" s="2">
        <v>3401</v>
      </c>
      <c r="B759" s="13" t="s">
        <v>1054</v>
      </c>
      <c r="C759" s="20">
        <v>5.4</v>
      </c>
      <c r="D759" s="20"/>
      <c r="E759" s="66"/>
      <c r="F759" s="5"/>
      <c r="G759" s="35">
        <f aca="true" t="shared" si="77" ref="G759:G802">C759*$D$1*(100-$G$1)/100</f>
        <v>165.98488680000003</v>
      </c>
      <c r="H759" s="44">
        <f aca="true" t="shared" si="78" ref="H759:H824">G759*F759</f>
        <v>0</v>
      </c>
      <c r="I759" s="60" t="s">
        <v>1438</v>
      </c>
      <c r="J759" s="95">
        <v>8</v>
      </c>
    </row>
    <row r="760" spans="1:10" ht="12.75">
      <c r="A760" s="2">
        <v>34013</v>
      </c>
      <c r="B760" s="13" t="s">
        <v>1139</v>
      </c>
      <c r="C760" s="20">
        <v>6.5</v>
      </c>
      <c r="D760" s="20"/>
      <c r="E760" s="66"/>
      <c r="F760" s="5"/>
      <c r="G760" s="35">
        <f t="shared" si="77"/>
        <v>199.796623</v>
      </c>
      <c r="H760" s="44">
        <f t="shared" si="78"/>
        <v>0</v>
      </c>
      <c r="I760" s="60" t="s">
        <v>1438</v>
      </c>
      <c r="J760" s="95">
        <v>8</v>
      </c>
    </row>
    <row r="761" spans="1:10" ht="12.75">
      <c r="A761" s="2">
        <v>3402</v>
      </c>
      <c r="B761" s="13" t="s">
        <v>1065</v>
      </c>
      <c r="C761" s="20">
        <v>5.5</v>
      </c>
      <c r="D761" s="20"/>
      <c r="E761" s="66"/>
      <c r="F761" s="5"/>
      <c r="G761" s="35">
        <f t="shared" si="77"/>
        <v>169.05868100000004</v>
      </c>
      <c r="H761" s="44">
        <f t="shared" si="78"/>
        <v>0</v>
      </c>
      <c r="I761" s="60" t="s">
        <v>1438</v>
      </c>
      <c r="J761" s="95">
        <v>8</v>
      </c>
    </row>
    <row r="762" spans="1:10" ht="12.75">
      <c r="A762" s="2">
        <v>3403</v>
      </c>
      <c r="B762" s="13" t="s">
        <v>1140</v>
      </c>
      <c r="C762" s="20">
        <v>6.1</v>
      </c>
      <c r="D762" s="20"/>
      <c r="E762" s="66"/>
      <c r="F762" s="5"/>
      <c r="G762" s="35">
        <f t="shared" si="77"/>
        <v>187.5014462</v>
      </c>
      <c r="H762" s="44">
        <f t="shared" si="78"/>
        <v>0</v>
      </c>
      <c r="I762" s="60" t="s">
        <v>1438</v>
      </c>
      <c r="J762" s="95">
        <v>8</v>
      </c>
    </row>
    <row r="763" spans="1:10" ht="12.75">
      <c r="A763" s="2">
        <v>3404</v>
      </c>
      <c r="B763" s="13" t="s">
        <v>1141</v>
      </c>
      <c r="C763" s="20">
        <v>6.5</v>
      </c>
      <c r="D763" s="20"/>
      <c r="E763" s="66"/>
      <c r="F763" s="5"/>
      <c r="G763" s="35">
        <f t="shared" si="77"/>
        <v>199.796623</v>
      </c>
      <c r="H763" s="44">
        <f t="shared" si="78"/>
        <v>0</v>
      </c>
      <c r="I763" s="60" t="s">
        <v>1438</v>
      </c>
      <c r="J763" s="95">
        <v>8</v>
      </c>
    </row>
    <row r="764" spans="1:10" ht="12.75">
      <c r="A764" s="2">
        <v>34042</v>
      </c>
      <c r="B764" s="13" t="s">
        <v>1142</v>
      </c>
      <c r="C764" s="20">
        <v>8</v>
      </c>
      <c r="D764" s="20"/>
      <c r="E764" s="66"/>
      <c r="F764" s="5"/>
      <c r="G764" s="35">
        <f t="shared" si="77"/>
        <v>245.90353600000003</v>
      </c>
      <c r="H764" s="44">
        <f t="shared" si="78"/>
        <v>0</v>
      </c>
      <c r="I764" s="60" t="s">
        <v>1438</v>
      </c>
      <c r="J764" s="95">
        <v>8</v>
      </c>
    </row>
    <row r="765" spans="1:10" ht="12.75">
      <c r="A765" s="2">
        <v>3405</v>
      </c>
      <c r="B765" s="13" t="s">
        <v>1074</v>
      </c>
      <c r="C765" s="20">
        <v>5.4</v>
      </c>
      <c r="D765" s="20"/>
      <c r="E765" s="66"/>
      <c r="F765" s="5"/>
      <c r="G765" s="35">
        <f t="shared" si="77"/>
        <v>165.98488680000003</v>
      </c>
      <c r="H765" s="44">
        <f t="shared" si="78"/>
        <v>0</v>
      </c>
      <c r="I765" s="60" t="s">
        <v>1438</v>
      </c>
      <c r="J765" s="95">
        <v>8</v>
      </c>
    </row>
    <row r="766" spans="1:10" ht="12.75">
      <c r="A766" s="2">
        <v>3406</v>
      </c>
      <c r="B766" s="13" t="s">
        <v>1143</v>
      </c>
      <c r="C766" s="20">
        <v>6.77</v>
      </c>
      <c r="D766" s="20"/>
      <c r="E766" s="66"/>
      <c r="F766" s="5"/>
      <c r="G766" s="35">
        <f t="shared" si="77"/>
        <v>208.09586734</v>
      </c>
      <c r="H766" s="44">
        <f t="shared" si="78"/>
        <v>0</v>
      </c>
      <c r="I766" s="60" t="s">
        <v>1438</v>
      </c>
      <c r="J766" s="95">
        <v>8</v>
      </c>
    </row>
    <row r="767" spans="1:10" ht="12.75">
      <c r="A767" s="2">
        <v>34082</v>
      </c>
      <c r="B767" s="13" t="s">
        <v>1144</v>
      </c>
      <c r="C767" s="20">
        <v>9</v>
      </c>
      <c r="D767" s="20"/>
      <c r="E767" s="66"/>
      <c r="F767" s="5"/>
      <c r="G767" s="35">
        <f t="shared" si="77"/>
        <v>276.641478</v>
      </c>
      <c r="H767" s="44">
        <f t="shared" si="78"/>
        <v>0</v>
      </c>
      <c r="I767" s="60" t="s">
        <v>1438</v>
      </c>
      <c r="J767" s="95">
        <v>8</v>
      </c>
    </row>
    <row r="768" spans="1:10" ht="12.75">
      <c r="A768" s="2">
        <v>3410</v>
      </c>
      <c r="B768" s="13" t="s">
        <v>1145</v>
      </c>
      <c r="C768" s="20">
        <v>7</v>
      </c>
      <c r="D768" s="20"/>
      <c r="E768" s="66"/>
      <c r="F768" s="5"/>
      <c r="G768" s="35">
        <f t="shared" si="77"/>
        <v>215.16559399999997</v>
      </c>
      <c r="H768" s="44">
        <f t="shared" si="78"/>
        <v>0</v>
      </c>
      <c r="I768" s="60" t="s">
        <v>1438</v>
      </c>
      <c r="J768" s="95">
        <v>8</v>
      </c>
    </row>
    <row r="769" spans="1:10" ht="12.75">
      <c r="A769" s="2">
        <v>34122</v>
      </c>
      <c r="B769" s="13" t="s">
        <v>1146</v>
      </c>
      <c r="C769" s="20">
        <v>9.7</v>
      </c>
      <c r="D769" s="20"/>
      <c r="E769" s="66"/>
      <c r="F769" s="5"/>
      <c r="G769" s="35">
        <f t="shared" si="77"/>
        <v>298.1580374</v>
      </c>
      <c r="H769" s="44">
        <f t="shared" si="78"/>
        <v>0</v>
      </c>
      <c r="I769" s="60" t="s">
        <v>1438</v>
      </c>
      <c r="J769" s="95">
        <v>8</v>
      </c>
    </row>
    <row r="770" spans="1:10" ht="12.75">
      <c r="A770" s="2">
        <v>34126</v>
      </c>
      <c r="B770" s="13" t="s">
        <v>1207</v>
      </c>
      <c r="C770" s="20">
        <v>19.5</v>
      </c>
      <c r="D770" s="20"/>
      <c r="E770" s="66"/>
      <c r="F770" s="5"/>
      <c r="G770" s="35">
        <f t="shared" si="77"/>
        <v>599.3898690000001</v>
      </c>
      <c r="H770" s="44">
        <f t="shared" si="78"/>
        <v>0</v>
      </c>
      <c r="I770" s="60" t="s">
        <v>1438</v>
      </c>
      <c r="J770" s="95">
        <v>8</v>
      </c>
    </row>
    <row r="771" spans="1:10" ht="12.75">
      <c r="A771" s="2">
        <v>3413</v>
      </c>
      <c r="B771" s="13" t="s">
        <v>1147</v>
      </c>
      <c r="C771" s="20">
        <v>7.9</v>
      </c>
      <c r="D771" s="20"/>
      <c r="E771" s="66"/>
      <c r="F771" s="5"/>
      <c r="G771" s="35">
        <f t="shared" si="77"/>
        <v>242.82974180000002</v>
      </c>
      <c r="H771" s="44">
        <f t="shared" si="78"/>
        <v>0</v>
      </c>
      <c r="I771" s="60" t="s">
        <v>1438</v>
      </c>
      <c r="J771" s="95">
        <v>8</v>
      </c>
    </row>
    <row r="772" spans="1:10" ht="12.75">
      <c r="A772" s="2">
        <v>34153</v>
      </c>
      <c r="B772" s="13" t="s">
        <v>1148</v>
      </c>
      <c r="C772" s="20">
        <v>11</v>
      </c>
      <c r="D772" s="20"/>
      <c r="E772" s="66"/>
      <c r="F772" s="5"/>
      <c r="G772" s="35">
        <f t="shared" si="77"/>
        <v>338.11736200000007</v>
      </c>
      <c r="H772" s="44">
        <f t="shared" si="78"/>
        <v>0</v>
      </c>
      <c r="I772" s="60" t="s">
        <v>1438</v>
      </c>
      <c r="J772" s="95">
        <v>8</v>
      </c>
    </row>
    <row r="773" spans="1:10" ht="12.75">
      <c r="A773" s="2">
        <v>34165</v>
      </c>
      <c r="B773" s="13" t="s">
        <v>1102</v>
      </c>
      <c r="C773" s="20">
        <v>21</v>
      </c>
      <c r="D773" s="20"/>
      <c r="E773" s="66"/>
      <c r="F773" s="5"/>
      <c r="G773" s="35">
        <f t="shared" si="77"/>
        <v>645.496782</v>
      </c>
      <c r="H773" s="44">
        <f t="shared" si="78"/>
        <v>0</v>
      </c>
      <c r="I773" s="60" t="s">
        <v>1438</v>
      </c>
      <c r="J773" s="95">
        <v>8</v>
      </c>
    </row>
    <row r="774" spans="1:10" ht="12.75">
      <c r="A774" s="2">
        <v>3417</v>
      </c>
      <c r="B774" s="13" t="s">
        <v>1149</v>
      </c>
      <c r="C774" s="20">
        <v>8.2</v>
      </c>
      <c r="D774" s="20"/>
      <c r="E774" s="66"/>
      <c r="F774" s="5"/>
      <c r="G774" s="35">
        <f t="shared" si="77"/>
        <v>252.05112440000002</v>
      </c>
      <c r="H774" s="44">
        <f t="shared" si="78"/>
        <v>0</v>
      </c>
      <c r="I774" s="60" t="s">
        <v>1438</v>
      </c>
      <c r="J774" s="95">
        <v>8</v>
      </c>
    </row>
    <row r="775" spans="1:10" ht="12.75">
      <c r="A775" s="2">
        <v>3419</v>
      </c>
      <c r="B775" s="13" t="s">
        <v>1150</v>
      </c>
      <c r="C775" s="20">
        <v>10.8</v>
      </c>
      <c r="D775" s="20"/>
      <c r="E775" s="66"/>
      <c r="F775" s="5"/>
      <c r="G775" s="35">
        <f t="shared" si="77"/>
        <v>331.96977360000005</v>
      </c>
      <c r="H775" s="44">
        <f t="shared" si="78"/>
        <v>0</v>
      </c>
      <c r="I775" s="60" t="s">
        <v>1438</v>
      </c>
      <c r="J775" s="95">
        <v>8</v>
      </c>
    </row>
    <row r="776" spans="1:10" ht="12.75">
      <c r="A776" s="2">
        <v>34194</v>
      </c>
      <c r="B776" s="13" t="s">
        <v>1112</v>
      </c>
      <c r="C776" s="20">
        <v>22</v>
      </c>
      <c r="D776" s="20"/>
      <c r="E776" s="66"/>
      <c r="F776" s="5"/>
      <c r="G776" s="35">
        <f t="shared" si="77"/>
        <v>676.2347240000001</v>
      </c>
      <c r="H776" s="44">
        <f t="shared" si="78"/>
        <v>0</v>
      </c>
      <c r="I776" s="60" t="s">
        <v>1438</v>
      </c>
      <c r="J776" s="95">
        <v>8</v>
      </c>
    </row>
    <row r="777" spans="1:10" ht="12.75">
      <c r="A777" s="2">
        <v>3420</v>
      </c>
      <c r="B777" s="13" t="s">
        <v>1151</v>
      </c>
      <c r="C777" s="20">
        <v>8.5</v>
      </c>
      <c r="D777" s="20"/>
      <c r="E777" s="66"/>
      <c r="F777" s="5"/>
      <c r="G777" s="35">
        <f t="shared" si="77"/>
        <v>261.27250699999996</v>
      </c>
      <c r="H777" s="44">
        <f t="shared" si="78"/>
        <v>0</v>
      </c>
      <c r="I777" s="60" t="s">
        <v>1438</v>
      </c>
      <c r="J777" s="95">
        <v>8</v>
      </c>
    </row>
    <row r="778" spans="1:10" ht="12.75">
      <c r="A778" s="2">
        <v>3422</v>
      </c>
      <c r="B778" s="13" t="s">
        <v>1152</v>
      </c>
      <c r="C778" s="20">
        <v>11.8</v>
      </c>
      <c r="D778" s="20"/>
      <c r="E778" s="66"/>
      <c r="F778" s="5"/>
      <c r="G778" s="35">
        <f t="shared" si="77"/>
        <v>362.7077156000001</v>
      </c>
      <c r="H778" s="44">
        <f t="shared" si="78"/>
        <v>0</v>
      </c>
      <c r="I778" s="60" t="s">
        <v>1438</v>
      </c>
      <c r="J778" s="95">
        <v>8</v>
      </c>
    </row>
    <row r="779" spans="1:10" ht="12.75">
      <c r="A779" s="2">
        <v>34225</v>
      </c>
      <c r="B779" s="13" t="s">
        <v>1121</v>
      </c>
      <c r="C779" s="20">
        <v>23</v>
      </c>
      <c r="D779" s="20"/>
      <c r="E779" s="66"/>
      <c r="F779" s="5"/>
      <c r="G779" s="35">
        <f t="shared" si="77"/>
        <v>706.972666</v>
      </c>
      <c r="H779" s="44">
        <f t="shared" si="78"/>
        <v>0</v>
      </c>
      <c r="I779" s="60" t="s">
        <v>1438</v>
      </c>
      <c r="J779" s="95">
        <v>8</v>
      </c>
    </row>
    <row r="780" spans="1:10" ht="12.75">
      <c r="A780" s="2">
        <v>3423</v>
      </c>
      <c r="B780" s="13" t="s">
        <v>1153</v>
      </c>
      <c r="C780" s="20">
        <v>10</v>
      </c>
      <c r="D780" s="20"/>
      <c r="E780" s="66"/>
      <c r="F780" s="5"/>
      <c r="G780" s="35">
        <f t="shared" si="77"/>
        <v>307.37942000000004</v>
      </c>
      <c r="H780" s="44">
        <f t="shared" si="78"/>
        <v>0</v>
      </c>
      <c r="I780" s="60" t="s">
        <v>1438</v>
      </c>
      <c r="J780" s="95">
        <v>8</v>
      </c>
    </row>
    <row r="781" spans="1:10" ht="12.75">
      <c r="A781" s="2">
        <v>3425</v>
      </c>
      <c r="B781" s="13" t="s">
        <v>1154</v>
      </c>
      <c r="C781" s="20">
        <v>14.3</v>
      </c>
      <c r="D781" s="20"/>
      <c r="E781" s="66"/>
      <c r="F781" s="5"/>
      <c r="G781" s="35">
        <f t="shared" si="77"/>
        <v>439.5525706</v>
      </c>
      <c r="H781" s="44">
        <f t="shared" si="78"/>
        <v>0</v>
      </c>
      <c r="I781" s="60" t="s">
        <v>1438</v>
      </c>
      <c r="J781" s="95">
        <v>8</v>
      </c>
    </row>
    <row r="782" spans="1:10" ht="12.75">
      <c r="A782" s="2">
        <v>34255</v>
      </c>
      <c r="B782" s="13" t="s">
        <v>1134</v>
      </c>
      <c r="C782" s="20">
        <v>24</v>
      </c>
      <c r="D782" s="20"/>
      <c r="E782" s="66"/>
      <c r="F782" s="5"/>
      <c r="G782" s="35">
        <f t="shared" si="77"/>
        <v>737.7106079999999</v>
      </c>
      <c r="H782" s="44">
        <f t="shared" si="78"/>
        <v>0</v>
      </c>
      <c r="I782" s="60" t="s">
        <v>1438</v>
      </c>
      <c r="J782" s="95">
        <v>8</v>
      </c>
    </row>
    <row r="783" spans="1:10" ht="12.75">
      <c r="A783" s="2">
        <v>34256</v>
      </c>
      <c r="B783" s="13" t="s">
        <v>1155</v>
      </c>
      <c r="C783" s="20">
        <v>13</v>
      </c>
      <c r="D783" s="20"/>
      <c r="E783" s="66"/>
      <c r="F783" s="5"/>
      <c r="G783" s="35">
        <f t="shared" si="77"/>
        <v>399.593246</v>
      </c>
      <c r="H783" s="44">
        <f t="shared" si="78"/>
        <v>0</v>
      </c>
      <c r="I783" s="60" t="s">
        <v>1438</v>
      </c>
      <c r="J783" s="95">
        <v>8</v>
      </c>
    </row>
    <row r="784" spans="1:10" ht="12.75">
      <c r="A784" s="2">
        <v>34257</v>
      </c>
      <c r="B784" s="13" t="s">
        <v>1135</v>
      </c>
      <c r="C784" s="20">
        <v>17</v>
      </c>
      <c r="D784" s="20"/>
      <c r="E784" s="66"/>
      <c r="F784" s="5"/>
      <c r="G784" s="35">
        <f t="shared" si="77"/>
        <v>522.5450139999999</v>
      </c>
      <c r="H784" s="44">
        <f t="shared" si="78"/>
        <v>0</v>
      </c>
      <c r="I784" s="60" t="s">
        <v>1438</v>
      </c>
      <c r="J784" s="95">
        <v>8</v>
      </c>
    </row>
    <row r="785" spans="1:10" ht="12.75">
      <c r="A785" s="2">
        <v>34258</v>
      </c>
      <c r="B785" s="13" t="s">
        <v>1156</v>
      </c>
      <c r="C785" s="20">
        <v>25</v>
      </c>
      <c r="D785" s="20"/>
      <c r="E785" s="66"/>
      <c r="F785" s="5"/>
      <c r="G785" s="35">
        <f t="shared" si="77"/>
        <v>768.44855</v>
      </c>
      <c r="H785" s="44">
        <f t="shared" si="78"/>
        <v>0</v>
      </c>
      <c r="I785" s="60" t="s">
        <v>1438</v>
      </c>
      <c r="J785" s="95">
        <v>8</v>
      </c>
    </row>
    <row r="786" spans="1:10" ht="12.75">
      <c r="A786" s="2">
        <v>3426</v>
      </c>
      <c r="B786" s="13" t="s">
        <v>1157</v>
      </c>
      <c r="C786" s="20">
        <v>16</v>
      </c>
      <c r="D786" s="20"/>
      <c r="E786" s="66"/>
      <c r="F786" s="5"/>
      <c r="G786" s="35">
        <f t="shared" si="77"/>
        <v>491.80707200000006</v>
      </c>
      <c r="H786" s="44">
        <f t="shared" si="78"/>
        <v>0</v>
      </c>
      <c r="I786" s="60" t="s">
        <v>1438</v>
      </c>
      <c r="J786" s="95">
        <v>8</v>
      </c>
    </row>
    <row r="787" spans="1:10" ht="12.75">
      <c r="A787" s="2">
        <v>34273</v>
      </c>
      <c r="B787" s="13" t="s">
        <v>1158</v>
      </c>
      <c r="C787" s="20">
        <v>22</v>
      </c>
      <c r="D787" s="20"/>
      <c r="E787" s="66"/>
      <c r="F787" s="5"/>
      <c r="G787" s="35">
        <f t="shared" si="77"/>
        <v>676.2347240000001</v>
      </c>
      <c r="H787" s="44">
        <f t="shared" si="78"/>
        <v>0</v>
      </c>
      <c r="I787" s="60" t="s">
        <v>1438</v>
      </c>
      <c r="J787" s="95">
        <v>8</v>
      </c>
    </row>
    <row r="788" spans="1:10" ht="12.75">
      <c r="A788" s="2">
        <v>34276</v>
      </c>
      <c r="B788" s="13" t="s">
        <v>1159</v>
      </c>
      <c r="C788" s="20">
        <v>31</v>
      </c>
      <c r="D788" s="20"/>
      <c r="E788" s="66"/>
      <c r="F788" s="5"/>
      <c r="G788" s="35">
        <f t="shared" si="77"/>
        <v>952.876202</v>
      </c>
      <c r="H788" s="44">
        <f t="shared" si="78"/>
        <v>0</v>
      </c>
      <c r="I788" s="60" t="s">
        <v>1438</v>
      </c>
      <c r="J788" s="95">
        <v>8</v>
      </c>
    </row>
    <row r="789" spans="1:10" ht="12.75">
      <c r="A789" s="2">
        <v>3428</v>
      </c>
      <c r="B789" s="13" t="s">
        <v>1160</v>
      </c>
      <c r="C789" s="20">
        <v>18</v>
      </c>
      <c r="D789" s="20"/>
      <c r="E789" s="66"/>
      <c r="F789" s="5"/>
      <c r="G789" s="35">
        <f t="shared" si="77"/>
        <v>553.282956</v>
      </c>
      <c r="H789" s="44">
        <f t="shared" si="78"/>
        <v>0</v>
      </c>
      <c r="I789" s="60" t="s">
        <v>1438</v>
      </c>
      <c r="J789" s="95">
        <v>8</v>
      </c>
    </row>
    <row r="790" spans="1:10" ht="12.75">
      <c r="A790" s="2">
        <v>34293</v>
      </c>
      <c r="B790" s="13" t="s">
        <v>1161</v>
      </c>
      <c r="C790" s="20">
        <v>23</v>
      </c>
      <c r="D790" s="20"/>
      <c r="E790" s="66"/>
      <c r="F790" s="5"/>
      <c r="G790" s="35">
        <f t="shared" si="77"/>
        <v>706.972666</v>
      </c>
      <c r="H790" s="44">
        <f t="shared" si="78"/>
        <v>0</v>
      </c>
      <c r="I790" s="60" t="s">
        <v>1438</v>
      </c>
      <c r="J790" s="95">
        <v>8</v>
      </c>
    </row>
    <row r="791" spans="1:10" ht="12.75">
      <c r="A791" s="2">
        <v>34296</v>
      </c>
      <c r="B791" s="13" t="s">
        <v>1162</v>
      </c>
      <c r="C791" s="20">
        <v>34.2</v>
      </c>
      <c r="D791" s="20"/>
      <c r="E791" s="66"/>
      <c r="F791" s="5"/>
      <c r="G791" s="35">
        <f t="shared" si="77"/>
        <v>1051.2376164000002</v>
      </c>
      <c r="H791" s="44">
        <f t="shared" si="78"/>
        <v>0</v>
      </c>
      <c r="I791" s="60" t="s">
        <v>1438</v>
      </c>
      <c r="J791" s="95">
        <v>8</v>
      </c>
    </row>
    <row r="792" spans="1:10" ht="12.75">
      <c r="A792" s="2">
        <v>3430</v>
      </c>
      <c r="B792" s="13" t="s">
        <v>1163</v>
      </c>
      <c r="C792" s="20">
        <v>20</v>
      </c>
      <c r="D792" s="20"/>
      <c r="E792" s="66"/>
      <c r="F792" s="5"/>
      <c r="G792" s="35">
        <f t="shared" si="77"/>
        <v>614.7588400000001</v>
      </c>
      <c r="H792" s="44">
        <f t="shared" si="78"/>
        <v>0</v>
      </c>
      <c r="I792" s="60" t="s">
        <v>1438</v>
      </c>
      <c r="J792" s="95">
        <v>8</v>
      </c>
    </row>
    <row r="793" spans="1:10" ht="12.75">
      <c r="A793" s="2">
        <v>34313</v>
      </c>
      <c r="B793" s="13" t="s">
        <v>1164</v>
      </c>
      <c r="C793" s="20">
        <v>25.7</v>
      </c>
      <c r="D793" s="20"/>
      <c r="E793" s="66"/>
      <c r="F793" s="5"/>
      <c r="G793" s="35">
        <f t="shared" si="77"/>
        <v>789.9651094</v>
      </c>
      <c r="H793" s="44">
        <f t="shared" si="78"/>
        <v>0</v>
      </c>
      <c r="I793" s="60" t="s">
        <v>1438</v>
      </c>
      <c r="J793" s="95">
        <v>8</v>
      </c>
    </row>
    <row r="794" spans="1:10" ht="12.75">
      <c r="A794" s="2">
        <v>34316</v>
      </c>
      <c r="B794" s="13" t="s">
        <v>1165</v>
      </c>
      <c r="C794" s="20">
        <v>39.9</v>
      </c>
      <c r="D794" s="20"/>
      <c r="E794" s="66"/>
      <c r="F794" s="5"/>
      <c r="G794" s="35">
        <f t="shared" si="77"/>
        <v>1226.4438858</v>
      </c>
      <c r="H794" s="44">
        <f t="shared" si="78"/>
        <v>0</v>
      </c>
      <c r="I794" s="60" t="s">
        <v>1438</v>
      </c>
      <c r="J794" s="95">
        <v>8</v>
      </c>
    </row>
    <row r="795" spans="1:10" ht="12.75">
      <c r="A795" s="2">
        <v>3432</v>
      </c>
      <c r="B795" s="13" t="s">
        <v>1166</v>
      </c>
      <c r="C795" s="20">
        <v>24</v>
      </c>
      <c r="D795" s="20"/>
      <c r="E795" s="66"/>
      <c r="F795" s="5"/>
      <c r="G795" s="35">
        <f t="shared" si="77"/>
        <v>737.7106079999999</v>
      </c>
      <c r="H795" s="44">
        <f t="shared" si="78"/>
        <v>0</v>
      </c>
      <c r="I795" s="60" t="s">
        <v>1438</v>
      </c>
      <c r="J795" s="95">
        <v>8</v>
      </c>
    </row>
    <row r="796" spans="1:10" ht="12.75">
      <c r="A796" s="2">
        <v>34333</v>
      </c>
      <c r="B796" s="13" t="s">
        <v>1167</v>
      </c>
      <c r="C796" s="20">
        <v>32</v>
      </c>
      <c r="D796" s="20"/>
      <c r="E796" s="66"/>
      <c r="F796" s="5"/>
      <c r="G796" s="35">
        <f t="shared" si="77"/>
        <v>983.6141440000001</v>
      </c>
      <c r="H796" s="44">
        <f t="shared" si="78"/>
        <v>0</v>
      </c>
      <c r="I796" s="60" t="s">
        <v>1438</v>
      </c>
      <c r="J796" s="95">
        <v>8</v>
      </c>
    </row>
    <row r="797" spans="1:10" ht="12.75">
      <c r="A797" s="2">
        <v>34336</v>
      </c>
      <c r="B797" s="13" t="s">
        <v>1168</v>
      </c>
      <c r="C797" s="20">
        <v>47</v>
      </c>
      <c r="D797" s="20"/>
      <c r="E797" s="66"/>
      <c r="F797" s="5"/>
      <c r="G797" s="35">
        <f t="shared" si="77"/>
        <v>1444.683274</v>
      </c>
      <c r="H797" s="44">
        <f t="shared" si="78"/>
        <v>0</v>
      </c>
      <c r="I797" s="60" t="s">
        <v>1438</v>
      </c>
      <c r="J797" s="95">
        <v>8</v>
      </c>
    </row>
    <row r="798" spans="1:10" ht="12.75">
      <c r="A798" s="2">
        <v>3437</v>
      </c>
      <c r="B798" s="13" t="s">
        <v>1208</v>
      </c>
      <c r="C798" s="20">
        <v>28</v>
      </c>
      <c r="D798" s="20"/>
      <c r="E798" s="66"/>
      <c r="F798" s="5"/>
      <c r="G798" s="35">
        <f t="shared" si="77"/>
        <v>860.6623759999999</v>
      </c>
      <c r="H798" s="44">
        <f t="shared" si="78"/>
        <v>0</v>
      </c>
      <c r="I798" s="60" t="s">
        <v>1438</v>
      </c>
      <c r="J798" s="95">
        <v>8</v>
      </c>
    </row>
    <row r="799" spans="1:10" ht="12.75">
      <c r="A799" s="2">
        <v>3443</v>
      </c>
      <c r="B799" s="13" t="s">
        <v>1169</v>
      </c>
      <c r="C799" s="20">
        <v>38</v>
      </c>
      <c r="D799" s="20"/>
      <c r="E799" s="66"/>
      <c r="F799" s="5"/>
      <c r="G799" s="35">
        <f t="shared" si="77"/>
        <v>1168.041796</v>
      </c>
      <c r="H799" s="44">
        <f t="shared" si="78"/>
        <v>0</v>
      </c>
      <c r="I799" s="60" t="s">
        <v>1438</v>
      </c>
      <c r="J799" s="95">
        <v>8</v>
      </c>
    </row>
    <row r="800" spans="1:10" ht="12.75">
      <c r="A800" s="2">
        <v>3446</v>
      </c>
      <c r="B800" s="13" t="s">
        <v>1170</v>
      </c>
      <c r="C800" s="20">
        <v>57</v>
      </c>
      <c r="D800" s="20"/>
      <c r="E800" s="66"/>
      <c r="F800" s="5"/>
      <c r="G800" s="35">
        <f t="shared" si="77"/>
        <v>1752.062694</v>
      </c>
      <c r="H800" s="44">
        <f t="shared" si="78"/>
        <v>0</v>
      </c>
      <c r="I800" s="60" t="s">
        <v>1438</v>
      </c>
      <c r="J800" s="95">
        <v>8</v>
      </c>
    </row>
    <row r="801" spans="1:10" ht="12.75">
      <c r="A801" s="2">
        <v>3448</v>
      </c>
      <c r="B801" s="13" t="s">
        <v>1171</v>
      </c>
      <c r="C801" s="20">
        <v>45</v>
      </c>
      <c r="D801" s="20"/>
      <c r="E801" s="66"/>
      <c r="F801" s="5"/>
      <c r="G801" s="35">
        <f t="shared" si="77"/>
        <v>1383.20739</v>
      </c>
      <c r="H801" s="44">
        <f t="shared" si="78"/>
        <v>0</v>
      </c>
      <c r="I801" s="60" t="s">
        <v>1438</v>
      </c>
      <c r="J801" s="95">
        <v>8</v>
      </c>
    </row>
    <row r="802" spans="1:10" ht="12.75">
      <c r="A802" s="2">
        <v>3450</v>
      </c>
      <c r="B802" s="13" t="s">
        <v>1172</v>
      </c>
      <c r="C802" s="20">
        <v>62</v>
      </c>
      <c r="D802" s="20"/>
      <c r="E802" s="66"/>
      <c r="F802" s="5"/>
      <c r="G802" s="35">
        <f t="shared" si="77"/>
        <v>1905.752404</v>
      </c>
      <c r="H802" s="44">
        <f t="shared" si="78"/>
        <v>0</v>
      </c>
      <c r="I802" s="60" t="s">
        <v>1438</v>
      </c>
      <c r="J802" s="95">
        <v>8</v>
      </c>
    </row>
    <row r="803" spans="1:10" ht="12.75">
      <c r="A803" s="175" t="s">
        <v>326</v>
      </c>
      <c r="B803" s="176"/>
      <c r="C803" s="176"/>
      <c r="D803" s="176"/>
      <c r="E803" s="27"/>
      <c r="F803" s="5"/>
      <c r="G803" s="35"/>
      <c r="H803" s="44"/>
      <c r="I803" s="60"/>
      <c r="J803" s="95"/>
    </row>
    <row r="804" spans="1:10" ht="12.75">
      <c r="A804" s="2">
        <v>7010</v>
      </c>
      <c r="B804" s="13" t="s">
        <v>327</v>
      </c>
      <c r="C804" s="20">
        <v>1.5</v>
      </c>
      <c r="D804" s="14"/>
      <c r="E804" s="14"/>
      <c r="F804" s="5"/>
      <c r="G804" s="35">
        <f>C804*$D$1*(100-$G$1)/100</f>
        <v>46.10691299999999</v>
      </c>
      <c r="H804" s="44">
        <f t="shared" si="78"/>
        <v>0</v>
      </c>
      <c r="I804" s="60"/>
      <c r="J804" s="95"/>
    </row>
    <row r="805" spans="1:10" ht="12.75">
      <c r="A805" s="2">
        <v>7020</v>
      </c>
      <c r="B805" s="13" t="s">
        <v>328</v>
      </c>
      <c r="C805" s="20">
        <v>1.5</v>
      </c>
      <c r="D805" s="14"/>
      <c r="E805" s="14"/>
      <c r="F805" s="5"/>
      <c r="G805" s="35">
        <f>C805*$D$1*(100-$G$1)/100</f>
        <v>46.10691299999999</v>
      </c>
      <c r="H805" s="44">
        <f t="shared" si="78"/>
        <v>0</v>
      </c>
      <c r="I805" s="60"/>
      <c r="J805" s="95"/>
    </row>
    <row r="806" spans="1:10" ht="12.75">
      <c r="A806" s="2">
        <v>7300</v>
      </c>
      <c r="B806" s="13" t="s">
        <v>329</v>
      </c>
      <c r="C806" s="20">
        <v>0.8</v>
      </c>
      <c r="D806" s="14"/>
      <c r="E806" s="14"/>
      <c r="F806" s="5"/>
      <c r="G806" s="35">
        <f>C806*$D$1*(100-$G$1)/100</f>
        <v>24.590353600000004</v>
      </c>
      <c r="H806" s="44">
        <f t="shared" si="78"/>
        <v>0</v>
      </c>
      <c r="I806" s="60" t="s">
        <v>1438</v>
      </c>
      <c r="J806" s="95">
        <v>7</v>
      </c>
    </row>
    <row r="807" spans="1:10" ht="12.75">
      <c r="A807" s="2">
        <v>7510</v>
      </c>
      <c r="B807" s="13" t="s">
        <v>330</v>
      </c>
      <c r="C807" s="20">
        <v>3.35</v>
      </c>
      <c r="D807" s="14"/>
      <c r="E807" s="14"/>
      <c r="F807" s="5"/>
      <c r="G807" s="35">
        <f>C807*$D$1*(100-$G$1)/100</f>
        <v>102.97210570000001</v>
      </c>
      <c r="H807" s="44">
        <f t="shared" si="78"/>
        <v>0</v>
      </c>
      <c r="I807" s="60"/>
      <c r="J807" s="95"/>
    </row>
    <row r="808" spans="1:10" ht="12.75">
      <c r="A808" s="2">
        <v>7520</v>
      </c>
      <c r="B808" s="13" t="s">
        <v>331</v>
      </c>
      <c r="C808" s="20">
        <v>3.35</v>
      </c>
      <c r="D808" s="14"/>
      <c r="E808" s="14"/>
      <c r="F808" s="5"/>
      <c r="G808" s="35">
        <f>C808*$D$1*(100-$G$1)/100</f>
        <v>102.97210570000001</v>
      </c>
      <c r="H808" s="44">
        <f t="shared" si="78"/>
        <v>0</v>
      </c>
      <c r="I808" s="60"/>
      <c r="J808" s="95"/>
    </row>
    <row r="809" spans="1:10" ht="12.75">
      <c r="A809" s="175" t="s">
        <v>332</v>
      </c>
      <c r="B809" s="176"/>
      <c r="C809" s="176"/>
      <c r="D809" s="176"/>
      <c r="E809" s="27"/>
      <c r="F809" s="5"/>
      <c r="G809" s="35"/>
      <c r="H809" s="44"/>
      <c r="I809" s="60"/>
      <c r="J809" s="95"/>
    </row>
    <row r="810" spans="1:10" ht="12.75">
      <c r="A810" s="2">
        <v>5005</v>
      </c>
      <c r="B810" s="12" t="s">
        <v>333</v>
      </c>
      <c r="C810" s="20">
        <v>5.5</v>
      </c>
      <c r="D810" s="14"/>
      <c r="E810" s="14"/>
      <c r="F810" s="5"/>
      <c r="G810" s="35">
        <f>C810*$D$1*(100-$G$1)/100</f>
        <v>169.05868100000004</v>
      </c>
      <c r="H810" s="44">
        <f t="shared" si="78"/>
        <v>0</v>
      </c>
      <c r="I810" s="60"/>
      <c r="J810" s="95"/>
    </row>
    <row r="811" spans="1:10" ht="12.75">
      <c r="A811" s="2">
        <v>5006</v>
      </c>
      <c r="B811" s="12" t="s">
        <v>334</v>
      </c>
      <c r="C811" s="20">
        <v>6.5</v>
      </c>
      <c r="D811" s="14"/>
      <c r="E811" s="14"/>
      <c r="F811" s="5"/>
      <c r="G811" s="35">
        <f>C811*$D$1*(100-$G$1)/100</f>
        <v>199.796623</v>
      </c>
      <c r="H811" s="44">
        <f t="shared" si="78"/>
        <v>0</v>
      </c>
      <c r="I811" s="60"/>
      <c r="J811" s="95"/>
    </row>
    <row r="812" spans="1:10" ht="12.75">
      <c r="A812" s="2">
        <v>5008</v>
      </c>
      <c r="B812" s="12" t="s">
        <v>335</v>
      </c>
      <c r="C812" s="20">
        <v>8</v>
      </c>
      <c r="D812" s="14"/>
      <c r="E812" s="14"/>
      <c r="F812" s="5"/>
      <c r="G812" s="35">
        <f>C812*$D$1*(100-$G$1)/100</f>
        <v>245.90353600000003</v>
      </c>
      <c r="H812" s="44">
        <f t="shared" si="78"/>
        <v>0</v>
      </c>
      <c r="I812" s="60"/>
      <c r="J812" s="95"/>
    </row>
    <row r="813" spans="1:10" ht="16.5">
      <c r="A813" s="2">
        <v>5013</v>
      </c>
      <c r="B813" s="12" t="s">
        <v>336</v>
      </c>
      <c r="C813" s="20">
        <v>20</v>
      </c>
      <c r="D813" s="14"/>
      <c r="E813" s="14"/>
      <c r="F813" s="5"/>
      <c r="G813" s="35">
        <f>C813*$D$1*(100-$G$1)/100</f>
        <v>614.7588400000001</v>
      </c>
      <c r="H813" s="44">
        <f t="shared" si="78"/>
        <v>0</v>
      </c>
      <c r="I813" s="60"/>
      <c r="J813" s="95"/>
    </row>
    <row r="814" spans="1:10" ht="12.75">
      <c r="A814" s="175" t="s">
        <v>1983</v>
      </c>
      <c r="B814" s="176"/>
      <c r="C814" s="176"/>
      <c r="D814" s="176"/>
      <c r="E814" s="27"/>
      <c r="F814" s="5"/>
      <c r="G814" s="35"/>
      <c r="H814" s="44"/>
      <c r="I814" s="60"/>
      <c r="J814" s="95"/>
    </row>
    <row r="815" spans="1:10" ht="19.5">
      <c r="A815" s="2" t="s">
        <v>1952</v>
      </c>
      <c r="B815" s="145" t="s">
        <v>1951</v>
      </c>
      <c r="C815" s="20">
        <v>3</v>
      </c>
      <c r="D815" s="48" t="s">
        <v>249</v>
      </c>
      <c r="E815" s="6"/>
      <c r="F815" s="5"/>
      <c r="G815" s="35">
        <f aca="true" t="shared" si="79" ref="G815:G836">C815*$D$1*(100-$G$1)/100</f>
        <v>92.21382599999998</v>
      </c>
      <c r="H815" s="44">
        <f t="shared" si="78"/>
        <v>0</v>
      </c>
      <c r="I815" s="60" t="s">
        <v>1438</v>
      </c>
      <c r="J815" s="95">
        <v>7</v>
      </c>
    </row>
    <row r="816" spans="1:10" ht="19.5">
      <c r="A816" s="2" t="s">
        <v>1954</v>
      </c>
      <c r="B816" s="145" t="s">
        <v>1953</v>
      </c>
      <c r="C816" s="20">
        <v>3.3</v>
      </c>
      <c r="D816" s="48" t="s">
        <v>250</v>
      </c>
      <c r="E816" s="6"/>
      <c r="F816" s="5"/>
      <c r="G816" s="35">
        <f t="shared" si="79"/>
        <v>101.43520859999998</v>
      </c>
      <c r="H816" s="44">
        <f t="shared" si="78"/>
        <v>0</v>
      </c>
      <c r="I816" s="60" t="s">
        <v>1438</v>
      </c>
      <c r="J816" s="95">
        <v>7</v>
      </c>
    </row>
    <row r="817" spans="1:10" ht="19.5">
      <c r="A817" s="2" t="s">
        <v>1956</v>
      </c>
      <c r="B817" s="145" t="s">
        <v>1955</v>
      </c>
      <c r="C817" s="20">
        <v>3.6</v>
      </c>
      <c r="D817" s="48" t="s">
        <v>249</v>
      </c>
      <c r="E817" s="6"/>
      <c r="F817" s="5"/>
      <c r="G817" s="35">
        <f t="shared" si="79"/>
        <v>110.65659120000001</v>
      </c>
      <c r="H817" s="44">
        <f t="shared" si="78"/>
        <v>0</v>
      </c>
      <c r="I817" s="60" t="s">
        <v>1438</v>
      </c>
      <c r="J817" s="95">
        <v>7</v>
      </c>
    </row>
    <row r="818" spans="1:10" ht="19.5">
      <c r="A818" s="2" t="s">
        <v>1957</v>
      </c>
      <c r="B818" s="145" t="s">
        <v>1955</v>
      </c>
      <c r="C818" s="20">
        <v>3.6</v>
      </c>
      <c r="D818" s="48" t="s">
        <v>249</v>
      </c>
      <c r="E818" s="6"/>
      <c r="F818" s="5"/>
      <c r="G818" s="35">
        <f t="shared" si="79"/>
        <v>110.65659120000001</v>
      </c>
      <c r="H818" s="44">
        <f t="shared" si="78"/>
        <v>0</v>
      </c>
      <c r="I818" s="60" t="s">
        <v>1438</v>
      </c>
      <c r="J818" s="95">
        <v>7</v>
      </c>
    </row>
    <row r="819" spans="1:10" ht="19.5">
      <c r="A819" s="2" t="s">
        <v>1958</v>
      </c>
      <c r="B819" s="145" t="s">
        <v>1951</v>
      </c>
      <c r="C819" s="20">
        <v>3.6</v>
      </c>
      <c r="D819" s="48" t="s">
        <v>249</v>
      </c>
      <c r="E819" s="6"/>
      <c r="F819" s="5"/>
      <c r="G819" s="35">
        <f t="shared" si="79"/>
        <v>110.65659120000001</v>
      </c>
      <c r="H819" s="44">
        <f t="shared" si="78"/>
        <v>0</v>
      </c>
      <c r="I819" s="60" t="s">
        <v>1438</v>
      </c>
      <c r="J819" s="95">
        <v>7</v>
      </c>
    </row>
    <row r="820" spans="1:10" ht="19.5">
      <c r="A820" s="2" t="s">
        <v>1960</v>
      </c>
      <c r="B820" s="145" t="s">
        <v>1959</v>
      </c>
      <c r="C820" s="20">
        <v>4.3</v>
      </c>
      <c r="D820" s="48" t="s">
        <v>250</v>
      </c>
      <c r="E820" s="6"/>
      <c r="F820" s="5"/>
      <c r="G820" s="35">
        <f t="shared" si="79"/>
        <v>132.17315059999999</v>
      </c>
      <c r="H820" s="44">
        <f t="shared" si="78"/>
        <v>0</v>
      </c>
      <c r="I820" s="60" t="s">
        <v>1438</v>
      </c>
      <c r="J820" s="95">
        <v>7</v>
      </c>
    </row>
    <row r="821" spans="1:10" ht="19.5">
      <c r="A821" s="2" t="s">
        <v>1961</v>
      </c>
      <c r="B821" s="145" t="s">
        <v>1959</v>
      </c>
      <c r="C821" s="20">
        <v>4.3</v>
      </c>
      <c r="D821" s="48" t="s">
        <v>250</v>
      </c>
      <c r="E821" s="6"/>
      <c r="F821" s="5"/>
      <c r="G821" s="35">
        <f t="shared" si="79"/>
        <v>132.17315059999999</v>
      </c>
      <c r="H821" s="44">
        <f t="shared" si="78"/>
        <v>0</v>
      </c>
      <c r="I821" s="60" t="s">
        <v>1438</v>
      </c>
      <c r="J821" s="95">
        <v>7</v>
      </c>
    </row>
    <row r="822" spans="1:10" ht="19.5">
      <c r="A822" s="2" t="s">
        <v>1962</v>
      </c>
      <c r="B822" s="145" t="s">
        <v>1955</v>
      </c>
      <c r="C822" s="20">
        <v>4.3</v>
      </c>
      <c r="D822" s="48" t="s">
        <v>250</v>
      </c>
      <c r="E822" s="6"/>
      <c r="F822" s="5"/>
      <c r="G822" s="35">
        <f t="shared" si="79"/>
        <v>132.17315059999999</v>
      </c>
      <c r="H822" s="44">
        <f t="shared" si="78"/>
        <v>0</v>
      </c>
      <c r="I822" s="60" t="s">
        <v>1438</v>
      </c>
      <c r="J822" s="95">
        <v>7</v>
      </c>
    </row>
    <row r="823" spans="1:10" ht="19.5">
      <c r="A823" s="2" t="s">
        <v>1963</v>
      </c>
      <c r="B823" s="145" t="s">
        <v>1965</v>
      </c>
      <c r="C823" s="20">
        <v>0.6</v>
      </c>
      <c r="D823" s="48" t="s">
        <v>252</v>
      </c>
      <c r="E823" s="6"/>
      <c r="F823" s="5"/>
      <c r="G823" s="35">
        <f t="shared" si="79"/>
        <v>18.4427652</v>
      </c>
      <c r="H823" s="44">
        <f t="shared" si="78"/>
        <v>0</v>
      </c>
      <c r="I823" s="60" t="s">
        <v>1438</v>
      </c>
      <c r="J823" s="95">
        <v>7</v>
      </c>
    </row>
    <row r="824" spans="1:10" ht="19.5">
      <c r="A824" s="2" t="s">
        <v>1964</v>
      </c>
      <c r="B824" s="145" t="s">
        <v>1965</v>
      </c>
      <c r="C824" s="20">
        <v>0.7</v>
      </c>
      <c r="D824" s="48" t="s">
        <v>253</v>
      </c>
      <c r="E824" s="6"/>
      <c r="F824" s="5"/>
      <c r="G824" s="35">
        <f t="shared" si="79"/>
        <v>21.516559399999995</v>
      </c>
      <c r="H824" s="44">
        <f t="shared" si="78"/>
        <v>0</v>
      </c>
      <c r="I824" s="60" t="s">
        <v>1438</v>
      </c>
      <c r="J824" s="95">
        <v>7</v>
      </c>
    </row>
    <row r="825" spans="1:10" ht="19.5">
      <c r="A825" s="2" t="s">
        <v>1966</v>
      </c>
      <c r="B825" s="145" t="s">
        <v>1965</v>
      </c>
      <c r="C825" s="20">
        <v>0.8</v>
      </c>
      <c r="D825" s="48" t="s">
        <v>254</v>
      </c>
      <c r="E825" s="6"/>
      <c r="F825" s="5"/>
      <c r="G825" s="35">
        <f t="shared" si="79"/>
        <v>24.590353600000004</v>
      </c>
      <c r="H825" s="44">
        <f aca="true" t="shared" si="80" ref="H825:H889">G825*F825</f>
        <v>0</v>
      </c>
      <c r="I825" s="60" t="s">
        <v>1438</v>
      </c>
      <c r="J825" s="95">
        <v>7</v>
      </c>
    </row>
    <row r="826" spans="1:10" ht="19.5">
      <c r="A826" s="2" t="s">
        <v>1968</v>
      </c>
      <c r="B826" s="145" t="s">
        <v>1967</v>
      </c>
      <c r="C826" s="20">
        <v>2.4</v>
      </c>
      <c r="D826" s="48" t="s">
        <v>249</v>
      </c>
      <c r="E826" s="6"/>
      <c r="F826" s="5"/>
      <c r="G826" s="35">
        <f t="shared" si="79"/>
        <v>73.7710608</v>
      </c>
      <c r="H826" s="44">
        <f t="shared" si="80"/>
        <v>0</v>
      </c>
      <c r="I826" s="60" t="s">
        <v>1438</v>
      </c>
      <c r="J826" s="95">
        <v>7</v>
      </c>
    </row>
    <row r="827" spans="1:10" ht="19.5">
      <c r="A827" s="2" t="s">
        <v>1970</v>
      </c>
      <c r="B827" s="145" t="s">
        <v>1969</v>
      </c>
      <c r="C827" s="20">
        <v>2.4</v>
      </c>
      <c r="D827" s="48" t="s">
        <v>249</v>
      </c>
      <c r="E827" s="6"/>
      <c r="F827" s="5"/>
      <c r="G827" s="35">
        <f t="shared" si="79"/>
        <v>73.7710608</v>
      </c>
      <c r="H827" s="44">
        <f t="shared" si="80"/>
        <v>0</v>
      </c>
      <c r="I827" s="60" t="s">
        <v>1438</v>
      </c>
      <c r="J827" s="95">
        <v>7</v>
      </c>
    </row>
    <row r="828" spans="1:10" ht="19.5">
      <c r="A828" s="2" t="s">
        <v>1972</v>
      </c>
      <c r="B828" s="145" t="s">
        <v>1971</v>
      </c>
      <c r="C828" s="20">
        <v>2.4</v>
      </c>
      <c r="D828" s="48" t="s">
        <v>249</v>
      </c>
      <c r="E828" s="6"/>
      <c r="F828" s="5"/>
      <c r="G828" s="35">
        <f t="shared" si="79"/>
        <v>73.7710608</v>
      </c>
      <c r="H828" s="44">
        <f t="shared" si="80"/>
        <v>0</v>
      </c>
      <c r="I828" s="60" t="s">
        <v>1438</v>
      </c>
      <c r="J828" s="95">
        <v>7</v>
      </c>
    </row>
    <row r="829" spans="1:10" ht="19.5">
      <c r="A829" s="2" t="s">
        <v>1973</v>
      </c>
      <c r="B829" s="145" t="s">
        <v>1967</v>
      </c>
      <c r="C829" s="20">
        <v>2.4</v>
      </c>
      <c r="D829" s="48" t="s">
        <v>249</v>
      </c>
      <c r="E829" s="6"/>
      <c r="F829" s="5"/>
      <c r="G829" s="35">
        <f t="shared" si="79"/>
        <v>73.7710608</v>
      </c>
      <c r="H829" s="44">
        <f t="shared" si="80"/>
        <v>0</v>
      </c>
      <c r="I829" s="60" t="s">
        <v>1438</v>
      </c>
      <c r="J829" s="95">
        <v>7</v>
      </c>
    </row>
    <row r="830" spans="1:10" ht="19.5">
      <c r="A830" s="2" t="s">
        <v>1974</v>
      </c>
      <c r="B830" s="145" t="s">
        <v>1969</v>
      </c>
      <c r="C830" s="20">
        <v>2.7</v>
      </c>
      <c r="D830" s="48" t="s">
        <v>250</v>
      </c>
      <c r="E830" s="6"/>
      <c r="F830" s="5"/>
      <c r="G830" s="35">
        <f t="shared" si="79"/>
        <v>82.99244340000001</v>
      </c>
      <c r="H830" s="44">
        <f t="shared" si="80"/>
        <v>0</v>
      </c>
      <c r="I830" s="60" t="s">
        <v>1438</v>
      </c>
      <c r="J830" s="95">
        <v>7</v>
      </c>
    </row>
    <row r="831" spans="1:10" ht="19.5">
      <c r="A831" s="2" t="s">
        <v>1976</v>
      </c>
      <c r="B831" s="145" t="s">
        <v>1975</v>
      </c>
      <c r="C831" s="20">
        <v>2.7</v>
      </c>
      <c r="D831" s="48" t="s">
        <v>250</v>
      </c>
      <c r="E831" s="6"/>
      <c r="F831" s="5"/>
      <c r="G831" s="35">
        <f t="shared" si="79"/>
        <v>82.99244340000001</v>
      </c>
      <c r="H831" s="44">
        <f t="shared" si="80"/>
        <v>0</v>
      </c>
      <c r="I831" s="60" t="s">
        <v>1438</v>
      </c>
      <c r="J831" s="95">
        <v>7</v>
      </c>
    </row>
    <row r="832" spans="1:10" ht="19.5">
      <c r="A832" s="2" t="s">
        <v>1978</v>
      </c>
      <c r="B832" s="145" t="s">
        <v>1977</v>
      </c>
      <c r="C832" s="20">
        <v>2.7</v>
      </c>
      <c r="D832" s="48" t="s">
        <v>250</v>
      </c>
      <c r="E832" s="6"/>
      <c r="F832" s="5"/>
      <c r="G832" s="35">
        <f t="shared" si="79"/>
        <v>82.99244340000001</v>
      </c>
      <c r="H832" s="44">
        <f t="shared" si="80"/>
        <v>0</v>
      </c>
      <c r="I832" s="60" t="s">
        <v>1438</v>
      </c>
      <c r="J832" s="95">
        <v>7</v>
      </c>
    </row>
    <row r="833" spans="1:10" ht="19.5">
      <c r="A833" s="2" t="s">
        <v>1979</v>
      </c>
      <c r="B833" s="145" t="s">
        <v>1977</v>
      </c>
      <c r="C833" s="20">
        <v>2.7</v>
      </c>
      <c r="D833" s="48" t="s">
        <v>250</v>
      </c>
      <c r="E833" s="6"/>
      <c r="F833" s="5"/>
      <c r="G833" s="35">
        <f t="shared" si="79"/>
        <v>82.99244340000001</v>
      </c>
      <c r="H833" s="44">
        <f t="shared" si="80"/>
        <v>0</v>
      </c>
      <c r="I833" s="60" t="s">
        <v>1438</v>
      </c>
      <c r="J833" s="95">
        <v>7</v>
      </c>
    </row>
    <row r="834" spans="1:10" ht="19.5">
      <c r="A834" s="2" t="s">
        <v>1980</v>
      </c>
      <c r="B834" s="145" t="s">
        <v>1971</v>
      </c>
      <c r="C834" s="20">
        <v>5.4</v>
      </c>
      <c r="D834" s="48" t="s">
        <v>251</v>
      </c>
      <c r="E834" s="6"/>
      <c r="F834" s="5"/>
      <c r="G834" s="35">
        <f t="shared" si="79"/>
        <v>165.98488680000003</v>
      </c>
      <c r="H834" s="44">
        <f t="shared" si="80"/>
        <v>0</v>
      </c>
      <c r="I834" s="60" t="s">
        <v>1438</v>
      </c>
      <c r="J834" s="95">
        <v>7</v>
      </c>
    </row>
    <row r="835" spans="1:10" ht="19.5">
      <c r="A835" s="2" t="s">
        <v>1981</v>
      </c>
      <c r="B835" s="145" t="s">
        <v>1977</v>
      </c>
      <c r="C835" s="20">
        <v>5.4</v>
      </c>
      <c r="D835" s="48" t="s">
        <v>251</v>
      </c>
      <c r="E835" s="6"/>
      <c r="F835" s="5"/>
      <c r="G835" s="35">
        <f t="shared" si="79"/>
        <v>165.98488680000003</v>
      </c>
      <c r="H835" s="44">
        <f t="shared" si="80"/>
        <v>0</v>
      </c>
      <c r="I835" s="60" t="s">
        <v>1438</v>
      </c>
      <c r="J835" s="95">
        <v>7</v>
      </c>
    </row>
    <row r="836" spans="1:10" ht="19.5">
      <c r="A836" s="2" t="s">
        <v>1982</v>
      </c>
      <c r="B836" s="145" t="s">
        <v>1977</v>
      </c>
      <c r="C836" s="20">
        <v>5.4</v>
      </c>
      <c r="D836" s="48" t="s">
        <v>251</v>
      </c>
      <c r="E836" s="6"/>
      <c r="F836" s="5"/>
      <c r="G836" s="35">
        <f t="shared" si="79"/>
        <v>165.98488680000003</v>
      </c>
      <c r="H836" s="44">
        <f t="shared" si="80"/>
        <v>0</v>
      </c>
      <c r="I836" s="60" t="s">
        <v>1438</v>
      </c>
      <c r="J836" s="95">
        <v>7</v>
      </c>
    </row>
    <row r="837" spans="1:10" ht="12.75">
      <c r="A837" s="175" t="s">
        <v>338</v>
      </c>
      <c r="B837" s="176"/>
      <c r="C837" s="176"/>
      <c r="D837" s="176"/>
      <c r="E837" s="27"/>
      <c r="F837" s="5"/>
      <c r="G837" s="35"/>
      <c r="H837" s="44"/>
      <c r="I837" s="60"/>
      <c r="J837" s="95"/>
    </row>
    <row r="838" spans="1:10" ht="29.25">
      <c r="A838" s="2" t="s">
        <v>1881</v>
      </c>
      <c r="B838" s="145" t="s">
        <v>1984</v>
      </c>
      <c r="C838" s="20">
        <v>3.5</v>
      </c>
      <c r="D838" s="48" t="s">
        <v>2168</v>
      </c>
      <c r="E838" s="6"/>
      <c r="F838" s="5"/>
      <c r="G838" s="35">
        <f aca="true" t="shared" si="81" ref="G838:G869">C838*$D$1*(100-$G$1)/100</f>
        <v>107.58279699999999</v>
      </c>
      <c r="H838" s="44">
        <f t="shared" si="80"/>
        <v>0</v>
      </c>
      <c r="I838" s="60">
        <v>41142</v>
      </c>
      <c r="J838" s="95" t="s">
        <v>1698</v>
      </c>
    </row>
    <row r="839" spans="1:10" ht="29.25">
      <c r="A839" s="2" t="s">
        <v>1882</v>
      </c>
      <c r="B839" s="145" t="s">
        <v>1985</v>
      </c>
      <c r="C839" s="20">
        <v>5.4</v>
      </c>
      <c r="D839" s="48" t="s">
        <v>2168</v>
      </c>
      <c r="E839" s="6"/>
      <c r="F839" s="5"/>
      <c r="G839" s="35">
        <f t="shared" si="81"/>
        <v>165.98488680000003</v>
      </c>
      <c r="H839" s="44">
        <f t="shared" si="80"/>
        <v>0</v>
      </c>
      <c r="I839" s="60">
        <v>41142</v>
      </c>
      <c r="J839" s="95" t="s">
        <v>1698</v>
      </c>
    </row>
    <row r="840" spans="1:10" ht="19.5">
      <c r="A840" s="2" t="s">
        <v>1986</v>
      </c>
      <c r="B840" s="145" t="s">
        <v>1987</v>
      </c>
      <c r="C840" s="20">
        <v>3.7</v>
      </c>
      <c r="D840" s="48" t="s">
        <v>249</v>
      </c>
      <c r="E840" s="115" t="s">
        <v>305</v>
      </c>
      <c r="F840" s="5"/>
      <c r="G840" s="35">
        <f t="shared" si="81"/>
        <v>113.73038539999999</v>
      </c>
      <c r="H840" s="44">
        <f t="shared" si="80"/>
        <v>0</v>
      </c>
      <c r="I840" s="60">
        <v>41142</v>
      </c>
      <c r="J840" s="95" t="s">
        <v>1698</v>
      </c>
    </row>
    <row r="841" spans="1:10" ht="19.5">
      <c r="A841" s="2" t="s">
        <v>1988</v>
      </c>
      <c r="B841" s="145" t="s">
        <v>1989</v>
      </c>
      <c r="C841" s="20">
        <v>3.7</v>
      </c>
      <c r="D841" s="48" t="s">
        <v>249</v>
      </c>
      <c r="E841" s="115" t="s">
        <v>305</v>
      </c>
      <c r="F841" s="5"/>
      <c r="G841" s="35">
        <f t="shared" si="81"/>
        <v>113.73038539999999</v>
      </c>
      <c r="H841" s="44">
        <f t="shared" si="80"/>
        <v>0</v>
      </c>
      <c r="I841" s="60">
        <v>41142</v>
      </c>
      <c r="J841" s="95" t="s">
        <v>1698</v>
      </c>
    </row>
    <row r="842" spans="1:10" ht="19.5">
      <c r="A842" s="2" t="s">
        <v>1990</v>
      </c>
      <c r="B842" s="145" t="s">
        <v>1991</v>
      </c>
      <c r="C842" s="20">
        <v>3.7</v>
      </c>
      <c r="D842" s="48" t="s">
        <v>249</v>
      </c>
      <c r="E842" s="115" t="s">
        <v>305</v>
      </c>
      <c r="F842" s="5"/>
      <c r="G842" s="35">
        <f t="shared" si="81"/>
        <v>113.73038539999999</v>
      </c>
      <c r="H842" s="44">
        <f t="shared" si="80"/>
        <v>0</v>
      </c>
      <c r="I842" s="60">
        <v>41142</v>
      </c>
      <c r="J842" s="95" t="s">
        <v>1698</v>
      </c>
    </row>
    <row r="843" spans="1:10" ht="19.5">
      <c r="A843" s="2" t="s">
        <v>1992</v>
      </c>
      <c r="B843" s="145" t="s">
        <v>1993</v>
      </c>
      <c r="C843" s="20">
        <v>4</v>
      </c>
      <c r="D843" s="48" t="s">
        <v>2174</v>
      </c>
      <c r="E843" s="115" t="s">
        <v>305</v>
      </c>
      <c r="F843" s="5"/>
      <c r="G843" s="35">
        <f t="shared" si="81"/>
        <v>122.95176800000002</v>
      </c>
      <c r="H843" s="44">
        <f t="shared" si="80"/>
        <v>0</v>
      </c>
      <c r="I843" s="60">
        <v>41142</v>
      </c>
      <c r="J843" s="95" t="s">
        <v>1698</v>
      </c>
    </row>
    <row r="844" spans="1:10" ht="19.5">
      <c r="A844" s="2" t="s">
        <v>1883</v>
      </c>
      <c r="B844" s="145" t="s">
        <v>1994</v>
      </c>
      <c r="C844" s="20">
        <v>5.2</v>
      </c>
      <c r="D844" s="48" t="s">
        <v>250</v>
      </c>
      <c r="E844" s="6"/>
      <c r="F844" s="5"/>
      <c r="G844" s="35">
        <f t="shared" si="81"/>
        <v>159.8372984</v>
      </c>
      <c r="H844" s="44">
        <f t="shared" si="80"/>
        <v>0</v>
      </c>
      <c r="I844" s="60">
        <v>41142</v>
      </c>
      <c r="J844" s="95" t="s">
        <v>1698</v>
      </c>
    </row>
    <row r="845" spans="1:10" ht="19.5">
      <c r="A845" s="2" t="s">
        <v>1995</v>
      </c>
      <c r="B845" s="145" t="s">
        <v>1996</v>
      </c>
      <c r="C845" s="20">
        <v>5.9</v>
      </c>
      <c r="D845" s="48" t="s">
        <v>250</v>
      </c>
      <c r="E845" s="115" t="s">
        <v>305</v>
      </c>
      <c r="F845" s="5"/>
      <c r="G845" s="35">
        <f t="shared" si="81"/>
        <v>181.35385780000004</v>
      </c>
      <c r="H845" s="44">
        <f t="shared" si="80"/>
        <v>0</v>
      </c>
      <c r="I845" s="60">
        <v>41142</v>
      </c>
      <c r="J845" s="95" t="s">
        <v>1698</v>
      </c>
    </row>
    <row r="846" spans="1:10" ht="19.5">
      <c r="A846" s="2" t="s">
        <v>2003</v>
      </c>
      <c r="B846" s="145" t="s">
        <v>2004</v>
      </c>
      <c r="C846" s="20">
        <v>3.7</v>
      </c>
      <c r="D846" s="48" t="s">
        <v>250</v>
      </c>
      <c r="E846" s="115" t="s">
        <v>305</v>
      </c>
      <c r="F846" s="5"/>
      <c r="G846" s="35">
        <f t="shared" si="81"/>
        <v>113.73038539999999</v>
      </c>
      <c r="H846" s="44">
        <f t="shared" si="80"/>
        <v>0</v>
      </c>
      <c r="I846" s="60">
        <v>41142</v>
      </c>
      <c r="J846" s="95" t="s">
        <v>1698</v>
      </c>
    </row>
    <row r="847" spans="1:10" ht="19.5">
      <c r="A847" s="2" t="s">
        <v>1997</v>
      </c>
      <c r="B847" s="145" t="s">
        <v>1998</v>
      </c>
      <c r="C847" s="20">
        <v>4.4</v>
      </c>
      <c r="D847" s="48" t="s">
        <v>250</v>
      </c>
      <c r="E847" s="115" t="s">
        <v>305</v>
      </c>
      <c r="F847" s="5"/>
      <c r="G847" s="35">
        <f t="shared" si="81"/>
        <v>135.24694480000002</v>
      </c>
      <c r="H847" s="44">
        <f t="shared" si="80"/>
        <v>0</v>
      </c>
      <c r="I847" s="60">
        <v>41142</v>
      </c>
      <c r="J847" s="95" t="s">
        <v>1698</v>
      </c>
    </row>
    <row r="848" spans="1:10" ht="19.5">
      <c r="A848" s="2" t="s">
        <v>2000</v>
      </c>
      <c r="B848" s="145" t="s">
        <v>2001</v>
      </c>
      <c r="C848" s="20">
        <v>5.3</v>
      </c>
      <c r="D848" s="48" t="s">
        <v>250</v>
      </c>
      <c r="E848" s="115" t="s">
        <v>305</v>
      </c>
      <c r="F848" s="5"/>
      <c r="G848" s="35">
        <f t="shared" si="81"/>
        <v>162.9110926</v>
      </c>
      <c r="H848" s="44">
        <f t="shared" si="80"/>
        <v>0</v>
      </c>
      <c r="I848" s="60">
        <v>41142</v>
      </c>
      <c r="J848" s="95" t="s">
        <v>1698</v>
      </c>
    </row>
    <row r="849" spans="1:10" ht="19.5">
      <c r="A849" s="2" t="s">
        <v>1884</v>
      </c>
      <c r="B849" s="145" t="s">
        <v>2005</v>
      </c>
      <c r="C849" s="20">
        <v>3.7</v>
      </c>
      <c r="D849" s="48" t="s">
        <v>250</v>
      </c>
      <c r="E849" s="6"/>
      <c r="F849" s="5"/>
      <c r="G849" s="35">
        <f t="shared" si="81"/>
        <v>113.73038539999999</v>
      </c>
      <c r="H849" s="44">
        <f t="shared" si="80"/>
        <v>0</v>
      </c>
      <c r="I849" s="60">
        <v>41142</v>
      </c>
      <c r="J849" s="95" t="s">
        <v>1698</v>
      </c>
    </row>
    <row r="850" spans="1:10" ht="19.5">
      <c r="A850" s="2" t="s">
        <v>1886</v>
      </c>
      <c r="B850" s="145" t="s">
        <v>1999</v>
      </c>
      <c r="C850" s="20">
        <v>4.5</v>
      </c>
      <c r="D850" s="48" t="s">
        <v>250</v>
      </c>
      <c r="E850" s="6"/>
      <c r="F850" s="5"/>
      <c r="G850" s="35">
        <f t="shared" si="81"/>
        <v>138.320739</v>
      </c>
      <c r="H850" s="44">
        <f t="shared" si="80"/>
        <v>0</v>
      </c>
      <c r="I850" s="60">
        <v>41142</v>
      </c>
      <c r="J850" s="95" t="s">
        <v>1698</v>
      </c>
    </row>
    <row r="851" spans="1:10" ht="19.5">
      <c r="A851" s="2" t="s">
        <v>1887</v>
      </c>
      <c r="B851" s="145" t="s">
        <v>2002</v>
      </c>
      <c r="C851" s="20">
        <v>5.3</v>
      </c>
      <c r="D851" s="48" t="s">
        <v>250</v>
      </c>
      <c r="E851" s="6"/>
      <c r="F851" s="5"/>
      <c r="G851" s="35">
        <f t="shared" si="81"/>
        <v>162.9110926</v>
      </c>
      <c r="H851" s="44">
        <f t="shared" si="80"/>
        <v>0</v>
      </c>
      <c r="I851" s="60">
        <v>41142</v>
      </c>
      <c r="J851" s="95" t="s">
        <v>1698</v>
      </c>
    </row>
    <row r="852" spans="1:10" ht="19.5">
      <c r="A852" s="2" t="s">
        <v>2007</v>
      </c>
      <c r="B852" s="145" t="s">
        <v>2008</v>
      </c>
      <c r="C852" s="20">
        <v>5.3</v>
      </c>
      <c r="D852" s="48" t="s">
        <v>250</v>
      </c>
      <c r="E852" s="115" t="s">
        <v>305</v>
      </c>
      <c r="F852" s="5"/>
      <c r="G852" s="35">
        <f t="shared" si="81"/>
        <v>162.9110926</v>
      </c>
      <c r="H852" s="44">
        <f t="shared" si="80"/>
        <v>0</v>
      </c>
      <c r="I852" s="60">
        <v>41142</v>
      </c>
      <c r="J852" s="95" t="s">
        <v>1698</v>
      </c>
    </row>
    <row r="853" spans="1:10" ht="19.5">
      <c r="A853" s="2" t="s">
        <v>2009</v>
      </c>
      <c r="B853" s="145" t="s">
        <v>2010</v>
      </c>
      <c r="C853" s="20">
        <v>6.1</v>
      </c>
      <c r="D853" s="48" t="s">
        <v>2175</v>
      </c>
      <c r="E853" s="115" t="s">
        <v>305</v>
      </c>
      <c r="F853" s="5"/>
      <c r="G853" s="35">
        <f t="shared" si="81"/>
        <v>187.5014462</v>
      </c>
      <c r="H853" s="44">
        <f t="shared" si="80"/>
        <v>0</v>
      </c>
      <c r="I853" s="60">
        <v>41142</v>
      </c>
      <c r="J853" s="95" t="s">
        <v>1698</v>
      </c>
    </row>
    <row r="854" spans="1:10" ht="19.5">
      <c r="A854" s="2" t="s">
        <v>1888</v>
      </c>
      <c r="B854" s="146" t="s">
        <v>2138</v>
      </c>
      <c r="C854" s="20">
        <v>6.6</v>
      </c>
      <c r="D854" s="48" t="s">
        <v>250</v>
      </c>
      <c r="E854" s="6"/>
      <c r="F854" s="5"/>
      <c r="G854" s="35">
        <f t="shared" si="81"/>
        <v>202.87041719999996</v>
      </c>
      <c r="H854" s="44">
        <f t="shared" si="80"/>
        <v>0</v>
      </c>
      <c r="I854" s="60">
        <v>41142</v>
      </c>
      <c r="J854" s="95" t="s">
        <v>1698</v>
      </c>
    </row>
    <row r="855" spans="1:10" ht="19.5">
      <c r="A855" s="2" t="s">
        <v>1885</v>
      </c>
      <c r="B855" s="145" t="s">
        <v>2006</v>
      </c>
      <c r="C855" s="20">
        <v>3.7</v>
      </c>
      <c r="D855" s="48" t="s">
        <v>250</v>
      </c>
      <c r="E855" s="6"/>
      <c r="F855" s="5"/>
      <c r="G855" s="35">
        <f t="shared" si="81"/>
        <v>113.73038539999999</v>
      </c>
      <c r="H855" s="44">
        <f t="shared" si="80"/>
        <v>0</v>
      </c>
      <c r="I855" s="60">
        <v>41142</v>
      </c>
      <c r="J855" s="95" t="s">
        <v>1698</v>
      </c>
    </row>
    <row r="856" spans="1:10" ht="19.5">
      <c r="A856" s="2" t="s">
        <v>1889</v>
      </c>
      <c r="B856" s="146" t="s">
        <v>2137</v>
      </c>
      <c r="C856" s="20">
        <v>6.6</v>
      </c>
      <c r="D856" s="48" t="s">
        <v>250</v>
      </c>
      <c r="E856" s="6"/>
      <c r="F856" s="5"/>
      <c r="G856" s="35">
        <f t="shared" si="81"/>
        <v>202.87041719999996</v>
      </c>
      <c r="H856" s="44">
        <f t="shared" si="80"/>
        <v>0</v>
      </c>
      <c r="I856" s="60">
        <v>41142</v>
      </c>
      <c r="J856" s="95" t="s">
        <v>1698</v>
      </c>
    </row>
    <row r="857" spans="1:10" ht="19.5">
      <c r="A857" s="2" t="s">
        <v>1890</v>
      </c>
      <c r="B857" s="145" t="s">
        <v>2011</v>
      </c>
      <c r="C857" s="20">
        <v>4.5</v>
      </c>
      <c r="D857" s="48" t="s">
        <v>250</v>
      </c>
      <c r="E857" s="6"/>
      <c r="F857" s="5"/>
      <c r="G857" s="35">
        <f t="shared" si="81"/>
        <v>138.320739</v>
      </c>
      <c r="H857" s="44">
        <f t="shared" si="80"/>
        <v>0</v>
      </c>
      <c r="I857" s="60">
        <v>41142</v>
      </c>
      <c r="J857" s="95" t="s">
        <v>1698</v>
      </c>
    </row>
    <row r="858" spans="1:10" ht="19.5">
      <c r="A858" s="2" t="s">
        <v>2012</v>
      </c>
      <c r="B858" s="145" t="s">
        <v>2013</v>
      </c>
      <c r="C858" s="20">
        <v>4.3</v>
      </c>
      <c r="D858" s="48" t="s">
        <v>250</v>
      </c>
      <c r="E858" s="115" t="s">
        <v>305</v>
      </c>
      <c r="F858" s="5"/>
      <c r="G858" s="35">
        <f t="shared" si="81"/>
        <v>132.17315059999999</v>
      </c>
      <c r="H858" s="44">
        <f t="shared" si="80"/>
        <v>0</v>
      </c>
      <c r="I858" s="60">
        <v>41142</v>
      </c>
      <c r="J858" s="95" t="s">
        <v>1698</v>
      </c>
    </row>
    <row r="859" spans="1:10" ht="19.5">
      <c r="A859" s="2" t="s">
        <v>2014</v>
      </c>
      <c r="B859" s="145" t="s">
        <v>2015</v>
      </c>
      <c r="C859" s="20">
        <v>5.3</v>
      </c>
      <c r="D859" s="48" t="s">
        <v>250</v>
      </c>
      <c r="E859" s="115" t="s">
        <v>305</v>
      </c>
      <c r="F859" s="5"/>
      <c r="G859" s="35">
        <f t="shared" si="81"/>
        <v>162.9110926</v>
      </c>
      <c r="H859" s="44">
        <f t="shared" si="80"/>
        <v>0</v>
      </c>
      <c r="I859" s="60">
        <v>41142</v>
      </c>
      <c r="J859" s="95" t="s">
        <v>1698</v>
      </c>
    </row>
    <row r="860" spans="1:10" ht="19.5">
      <c r="A860" s="2" t="s">
        <v>2016</v>
      </c>
      <c r="B860" s="145" t="s">
        <v>2017</v>
      </c>
      <c r="C860" s="20">
        <v>4.4</v>
      </c>
      <c r="D860" s="48" t="s">
        <v>250</v>
      </c>
      <c r="E860" s="115" t="s">
        <v>305</v>
      </c>
      <c r="F860" s="5"/>
      <c r="G860" s="35">
        <f t="shared" si="81"/>
        <v>135.24694480000002</v>
      </c>
      <c r="H860" s="44">
        <f t="shared" si="80"/>
        <v>0</v>
      </c>
      <c r="I860" s="60">
        <v>41142</v>
      </c>
      <c r="J860" s="95" t="s">
        <v>1698</v>
      </c>
    </row>
    <row r="861" spans="1:10" ht="19.5">
      <c r="A861" s="2" t="s">
        <v>2018</v>
      </c>
      <c r="B861" s="145" t="s">
        <v>2019</v>
      </c>
      <c r="C861" s="20">
        <v>7.5</v>
      </c>
      <c r="D861" s="48" t="s">
        <v>250</v>
      </c>
      <c r="E861" s="115" t="s">
        <v>305</v>
      </c>
      <c r="F861" s="5"/>
      <c r="G861" s="35">
        <f t="shared" si="81"/>
        <v>230.53456500000001</v>
      </c>
      <c r="H861" s="44">
        <f t="shared" si="80"/>
        <v>0</v>
      </c>
      <c r="I861" s="60">
        <v>41142</v>
      </c>
      <c r="J861" s="95" t="s">
        <v>1698</v>
      </c>
    </row>
    <row r="862" spans="1:10" ht="19.5">
      <c r="A862" s="2" t="s">
        <v>2020</v>
      </c>
      <c r="B862" s="145" t="s">
        <v>2021</v>
      </c>
      <c r="C862" s="20">
        <v>5.5</v>
      </c>
      <c r="D862" s="48" t="s">
        <v>250</v>
      </c>
      <c r="E862" s="115" t="s">
        <v>305</v>
      </c>
      <c r="F862" s="5"/>
      <c r="G862" s="35">
        <f t="shared" si="81"/>
        <v>169.05868100000004</v>
      </c>
      <c r="H862" s="44">
        <f t="shared" si="80"/>
        <v>0</v>
      </c>
      <c r="I862" s="60">
        <v>41142</v>
      </c>
      <c r="J862" s="95" t="s">
        <v>1698</v>
      </c>
    </row>
    <row r="863" spans="1:10" ht="19.5">
      <c r="A863" s="2" t="s">
        <v>2022</v>
      </c>
      <c r="B863" s="145" t="s">
        <v>2023</v>
      </c>
      <c r="C863" s="20">
        <v>5.9</v>
      </c>
      <c r="D863" s="48" t="s">
        <v>250</v>
      </c>
      <c r="E863" s="115" t="s">
        <v>305</v>
      </c>
      <c r="F863" s="5"/>
      <c r="G863" s="35">
        <f t="shared" si="81"/>
        <v>181.35385780000004</v>
      </c>
      <c r="H863" s="44">
        <f t="shared" si="80"/>
        <v>0</v>
      </c>
      <c r="I863" s="60">
        <v>41142</v>
      </c>
      <c r="J863" s="95" t="s">
        <v>1698</v>
      </c>
    </row>
    <row r="864" spans="1:10" ht="19.5">
      <c r="A864" s="2" t="s">
        <v>1891</v>
      </c>
      <c r="B864" s="145" t="s">
        <v>2024</v>
      </c>
      <c r="C864" s="20">
        <v>5.9</v>
      </c>
      <c r="D864" s="48" t="s">
        <v>2169</v>
      </c>
      <c r="E864" s="6"/>
      <c r="F864" s="5"/>
      <c r="G864" s="35">
        <f t="shared" si="81"/>
        <v>181.35385780000004</v>
      </c>
      <c r="H864" s="44">
        <f t="shared" si="80"/>
        <v>0</v>
      </c>
      <c r="I864" s="60">
        <v>41142</v>
      </c>
      <c r="J864" s="95" t="s">
        <v>1698</v>
      </c>
    </row>
    <row r="865" spans="1:10" ht="19.5">
      <c r="A865" s="2" t="s">
        <v>1892</v>
      </c>
      <c r="B865" s="145" t="s">
        <v>2025</v>
      </c>
      <c r="C865" s="20">
        <v>5.9</v>
      </c>
      <c r="D865" s="48" t="s">
        <v>250</v>
      </c>
      <c r="E865" s="6"/>
      <c r="F865" s="5"/>
      <c r="G865" s="35">
        <f t="shared" si="81"/>
        <v>181.35385780000004</v>
      </c>
      <c r="H865" s="44">
        <f t="shared" si="80"/>
        <v>0</v>
      </c>
      <c r="I865" s="60">
        <v>41142</v>
      </c>
      <c r="J865" s="95" t="s">
        <v>1698</v>
      </c>
    </row>
    <row r="866" spans="1:10" ht="19.5">
      <c r="A866" s="2" t="s">
        <v>1893</v>
      </c>
      <c r="B866" s="145" t="s">
        <v>2026</v>
      </c>
      <c r="C866" s="20">
        <v>4.6</v>
      </c>
      <c r="D866" s="48" t="s">
        <v>250</v>
      </c>
      <c r="E866" s="6"/>
      <c r="F866" s="5"/>
      <c r="G866" s="35">
        <f t="shared" si="81"/>
        <v>141.3945332</v>
      </c>
      <c r="H866" s="44">
        <f t="shared" si="80"/>
        <v>0</v>
      </c>
      <c r="I866" s="60">
        <v>41142</v>
      </c>
      <c r="J866" s="95" t="s">
        <v>1698</v>
      </c>
    </row>
    <row r="867" spans="1:10" ht="19.5">
      <c r="A867" s="2" t="s">
        <v>1894</v>
      </c>
      <c r="B867" s="145" t="s">
        <v>2027</v>
      </c>
      <c r="C867" s="20">
        <v>5.4</v>
      </c>
      <c r="D867" s="48" t="s">
        <v>250</v>
      </c>
      <c r="E867" s="6"/>
      <c r="F867" s="5"/>
      <c r="G867" s="35">
        <f t="shared" si="81"/>
        <v>165.98488680000003</v>
      </c>
      <c r="H867" s="44">
        <f t="shared" si="80"/>
        <v>0</v>
      </c>
      <c r="I867" s="60">
        <v>41142</v>
      </c>
      <c r="J867" s="95" t="s">
        <v>1698</v>
      </c>
    </row>
    <row r="868" spans="1:10" ht="19.5" customHeight="1">
      <c r="A868" s="2" t="s">
        <v>1895</v>
      </c>
      <c r="B868" s="145" t="s">
        <v>2028</v>
      </c>
      <c r="C868" s="20">
        <v>5.4</v>
      </c>
      <c r="D868" s="48" t="s">
        <v>250</v>
      </c>
      <c r="E868" s="6"/>
      <c r="F868" s="5"/>
      <c r="G868" s="35">
        <f t="shared" si="81"/>
        <v>165.98488680000003</v>
      </c>
      <c r="H868" s="44">
        <f t="shared" si="80"/>
        <v>0</v>
      </c>
      <c r="I868" s="60">
        <v>41142</v>
      </c>
      <c r="J868" s="95" t="s">
        <v>1698</v>
      </c>
    </row>
    <row r="869" spans="1:10" ht="19.5">
      <c r="A869" s="2" t="s">
        <v>2029</v>
      </c>
      <c r="B869" s="145" t="s">
        <v>2030</v>
      </c>
      <c r="C869" s="20">
        <v>5.4</v>
      </c>
      <c r="D869" s="48" t="s">
        <v>250</v>
      </c>
      <c r="E869" s="115" t="s">
        <v>305</v>
      </c>
      <c r="F869" s="5"/>
      <c r="G869" s="35">
        <f t="shared" si="81"/>
        <v>165.98488680000003</v>
      </c>
      <c r="H869" s="44">
        <f t="shared" si="80"/>
        <v>0</v>
      </c>
      <c r="I869" s="60">
        <v>41142</v>
      </c>
      <c r="J869" s="95" t="s">
        <v>1698</v>
      </c>
    </row>
    <row r="870" spans="1:10" ht="19.5">
      <c r="A870" s="2" t="s">
        <v>1896</v>
      </c>
      <c r="B870" s="145" t="s">
        <v>2031</v>
      </c>
      <c r="C870" s="20">
        <v>6</v>
      </c>
      <c r="D870" s="48" t="s">
        <v>250</v>
      </c>
      <c r="E870" s="6"/>
      <c r="F870" s="5"/>
      <c r="G870" s="35">
        <f aca="true" t="shared" si="82" ref="G870:G907">C870*$D$1*(100-$G$1)/100</f>
        <v>184.42765199999997</v>
      </c>
      <c r="H870" s="44">
        <f t="shared" si="80"/>
        <v>0</v>
      </c>
      <c r="I870" s="60">
        <v>41142</v>
      </c>
      <c r="J870" s="95" t="s">
        <v>1698</v>
      </c>
    </row>
    <row r="871" spans="1:10" ht="19.5">
      <c r="A871" s="2" t="s">
        <v>1897</v>
      </c>
      <c r="B871" s="145" t="s">
        <v>2032</v>
      </c>
      <c r="C871" s="20">
        <v>6.5</v>
      </c>
      <c r="D871" s="48" t="s">
        <v>250</v>
      </c>
      <c r="E871" s="6"/>
      <c r="F871" s="5"/>
      <c r="G871" s="35">
        <f t="shared" si="82"/>
        <v>199.796623</v>
      </c>
      <c r="H871" s="44">
        <f t="shared" si="80"/>
        <v>0</v>
      </c>
      <c r="I871" s="60">
        <v>41142</v>
      </c>
      <c r="J871" s="95" t="s">
        <v>1698</v>
      </c>
    </row>
    <row r="872" spans="1:10" ht="19.5" customHeight="1">
      <c r="A872" s="2" t="s">
        <v>1898</v>
      </c>
      <c r="B872" s="145" t="s">
        <v>2033</v>
      </c>
      <c r="C872" s="20">
        <v>7</v>
      </c>
      <c r="D872" s="48" t="s">
        <v>250</v>
      </c>
      <c r="E872" s="6"/>
      <c r="F872" s="5"/>
      <c r="G872" s="35">
        <f t="shared" si="82"/>
        <v>215.16559399999997</v>
      </c>
      <c r="H872" s="44">
        <f t="shared" si="80"/>
        <v>0</v>
      </c>
      <c r="I872" s="60">
        <v>41142</v>
      </c>
      <c r="J872" s="95" t="s">
        <v>1698</v>
      </c>
    </row>
    <row r="873" spans="1:10" ht="19.5">
      <c r="A873" s="2" t="s">
        <v>1899</v>
      </c>
      <c r="B873" s="145" t="s">
        <v>2034</v>
      </c>
      <c r="C873" s="20">
        <v>7</v>
      </c>
      <c r="D873" s="48" t="s">
        <v>250</v>
      </c>
      <c r="E873" s="6"/>
      <c r="F873" s="5"/>
      <c r="G873" s="35">
        <f t="shared" si="82"/>
        <v>215.16559399999997</v>
      </c>
      <c r="H873" s="44">
        <f t="shared" si="80"/>
        <v>0</v>
      </c>
      <c r="I873" s="60">
        <v>41142</v>
      </c>
      <c r="J873" s="95" t="s">
        <v>1698</v>
      </c>
    </row>
    <row r="874" spans="1:10" ht="19.5">
      <c r="A874" s="2" t="s">
        <v>1900</v>
      </c>
      <c r="B874" s="145" t="s">
        <v>2035</v>
      </c>
      <c r="C874" s="20">
        <v>7.3</v>
      </c>
      <c r="D874" s="48" t="s">
        <v>250</v>
      </c>
      <c r="E874" s="6"/>
      <c r="F874" s="5"/>
      <c r="G874" s="35">
        <f t="shared" si="82"/>
        <v>224.38697660000003</v>
      </c>
      <c r="H874" s="44">
        <f t="shared" si="80"/>
        <v>0</v>
      </c>
      <c r="I874" s="60">
        <v>41142</v>
      </c>
      <c r="J874" s="95" t="s">
        <v>1698</v>
      </c>
    </row>
    <row r="875" spans="1:10" ht="19.5">
      <c r="A875" s="2" t="s">
        <v>1901</v>
      </c>
      <c r="B875" s="145" t="s">
        <v>2036</v>
      </c>
      <c r="C875" s="20">
        <v>6.8</v>
      </c>
      <c r="D875" s="48" t="s">
        <v>2170</v>
      </c>
      <c r="E875" s="6"/>
      <c r="F875" s="5"/>
      <c r="G875" s="35">
        <f t="shared" si="82"/>
        <v>209.0180056</v>
      </c>
      <c r="H875" s="44">
        <f t="shared" si="80"/>
        <v>0</v>
      </c>
      <c r="I875" s="60">
        <v>41142</v>
      </c>
      <c r="J875" s="95" t="s">
        <v>1698</v>
      </c>
    </row>
    <row r="876" spans="1:10" ht="19.5">
      <c r="A876" s="2" t="s">
        <v>1902</v>
      </c>
      <c r="B876" s="145" t="s">
        <v>2037</v>
      </c>
      <c r="C876" s="20">
        <v>6.8</v>
      </c>
      <c r="D876" s="48" t="s">
        <v>2170</v>
      </c>
      <c r="E876" s="6"/>
      <c r="F876" s="5"/>
      <c r="G876" s="35">
        <f t="shared" si="82"/>
        <v>209.0180056</v>
      </c>
      <c r="H876" s="44">
        <f t="shared" si="80"/>
        <v>0</v>
      </c>
      <c r="I876" s="60">
        <v>41142</v>
      </c>
      <c r="J876" s="95" t="s">
        <v>1698</v>
      </c>
    </row>
    <row r="877" spans="1:10" ht="19.5">
      <c r="A877" s="2" t="s">
        <v>1903</v>
      </c>
      <c r="B877" s="145" t="s">
        <v>2038</v>
      </c>
      <c r="C877" s="20">
        <v>7.8</v>
      </c>
      <c r="D877" s="48" t="s">
        <v>2170</v>
      </c>
      <c r="E877" s="6"/>
      <c r="F877" s="5"/>
      <c r="G877" s="35">
        <f t="shared" si="82"/>
        <v>239.7559476</v>
      </c>
      <c r="H877" s="44">
        <f t="shared" si="80"/>
        <v>0</v>
      </c>
      <c r="I877" s="60">
        <v>41142</v>
      </c>
      <c r="J877" s="95" t="s">
        <v>1698</v>
      </c>
    </row>
    <row r="878" spans="1:10" ht="19.5">
      <c r="A878" s="2" t="s">
        <v>1904</v>
      </c>
      <c r="B878" s="145" t="s">
        <v>2039</v>
      </c>
      <c r="C878" s="20">
        <v>8.6</v>
      </c>
      <c r="D878" s="48" t="s">
        <v>2170</v>
      </c>
      <c r="E878" s="6"/>
      <c r="F878" s="5"/>
      <c r="G878" s="35">
        <f t="shared" si="82"/>
        <v>264.34630119999997</v>
      </c>
      <c r="H878" s="44">
        <f t="shared" si="80"/>
        <v>0</v>
      </c>
      <c r="I878" s="60">
        <v>41142</v>
      </c>
      <c r="J878" s="95" t="s">
        <v>1698</v>
      </c>
    </row>
    <row r="879" spans="1:10" ht="19.5">
      <c r="A879" s="2" t="s">
        <v>2040</v>
      </c>
      <c r="B879" s="146" t="s">
        <v>2139</v>
      </c>
      <c r="C879" s="20">
        <v>10.5</v>
      </c>
      <c r="D879" s="48" t="s">
        <v>250</v>
      </c>
      <c r="E879" s="115" t="s">
        <v>305</v>
      </c>
      <c r="F879" s="5"/>
      <c r="G879" s="35">
        <f>C879*$D$1*(100-$G$1)/100</f>
        <v>322.748391</v>
      </c>
      <c r="H879" s="44">
        <f>G879*F879</f>
        <v>0</v>
      </c>
      <c r="I879" s="60"/>
      <c r="J879" s="95"/>
    </row>
    <row r="880" spans="1:10" ht="19.5" customHeight="1">
      <c r="A880" s="2" t="s">
        <v>1905</v>
      </c>
      <c r="B880" s="146" t="s">
        <v>2140</v>
      </c>
      <c r="C880" s="20">
        <v>10.5</v>
      </c>
      <c r="D880" s="48" t="s">
        <v>2170</v>
      </c>
      <c r="E880" s="6"/>
      <c r="F880" s="5"/>
      <c r="G880" s="35">
        <f t="shared" si="82"/>
        <v>322.748391</v>
      </c>
      <c r="H880" s="44">
        <f t="shared" si="80"/>
        <v>0</v>
      </c>
      <c r="I880" s="60">
        <v>41142</v>
      </c>
      <c r="J880" s="95" t="s">
        <v>1698</v>
      </c>
    </row>
    <row r="881" spans="1:10" ht="19.5">
      <c r="A881" s="2" t="s">
        <v>1906</v>
      </c>
      <c r="B881" s="146" t="s">
        <v>2141</v>
      </c>
      <c r="C881" s="20">
        <v>11.5</v>
      </c>
      <c r="D881" s="48" t="s">
        <v>2170</v>
      </c>
      <c r="E881" s="6"/>
      <c r="F881" s="5"/>
      <c r="G881" s="35">
        <f t="shared" si="82"/>
        <v>353.486333</v>
      </c>
      <c r="H881" s="44">
        <f t="shared" si="80"/>
        <v>0</v>
      </c>
      <c r="I881" s="60">
        <v>41142</v>
      </c>
      <c r="J881" s="95" t="s">
        <v>1698</v>
      </c>
    </row>
    <row r="882" spans="1:10" ht="19.5" customHeight="1">
      <c r="A882" s="2" t="s">
        <v>1907</v>
      </c>
      <c r="B882" s="145" t="s">
        <v>2041</v>
      </c>
      <c r="C882" s="20">
        <v>8.9</v>
      </c>
      <c r="D882" s="48" t="s">
        <v>2170</v>
      </c>
      <c r="E882" s="6"/>
      <c r="F882" s="5"/>
      <c r="G882" s="35">
        <f t="shared" si="82"/>
        <v>273.5676838</v>
      </c>
      <c r="H882" s="44">
        <f t="shared" si="80"/>
        <v>0</v>
      </c>
      <c r="I882" s="60">
        <v>41142</v>
      </c>
      <c r="J882" s="95" t="s">
        <v>1698</v>
      </c>
    </row>
    <row r="883" spans="1:10" ht="19.5" customHeight="1">
      <c r="A883" s="2" t="s">
        <v>1908</v>
      </c>
      <c r="B883" s="146" t="s">
        <v>2142</v>
      </c>
      <c r="C883" s="20">
        <v>11.5</v>
      </c>
      <c r="D883" s="48" t="s">
        <v>2170</v>
      </c>
      <c r="E883" s="6"/>
      <c r="F883" s="5"/>
      <c r="G883" s="35">
        <f t="shared" si="82"/>
        <v>353.486333</v>
      </c>
      <c r="H883" s="44">
        <f t="shared" si="80"/>
        <v>0</v>
      </c>
      <c r="I883" s="60">
        <v>41142</v>
      </c>
      <c r="J883" s="95" t="s">
        <v>1698</v>
      </c>
    </row>
    <row r="884" spans="1:10" ht="19.5">
      <c r="A884" s="2" t="s">
        <v>1909</v>
      </c>
      <c r="B884" s="146" t="s">
        <v>2143</v>
      </c>
      <c r="C884" s="20">
        <v>12</v>
      </c>
      <c r="D884" s="48" t="s">
        <v>2170</v>
      </c>
      <c r="E884" s="6"/>
      <c r="F884" s="5"/>
      <c r="G884" s="35">
        <f t="shared" si="82"/>
        <v>368.85530399999993</v>
      </c>
      <c r="H884" s="44">
        <f t="shared" si="80"/>
        <v>0</v>
      </c>
      <c r="I884" s="60">
        <v>41142</v>
      </c>
      <c r="J884" s="95" t="s">
        <v>1698</v>
      </c>
    </row>
    <row r="885" spans="1:10" ht="19.5">
      <c r="A885" s="2" t="s">
        <v>2042</v>
      </c>
      <c r="B885" s="145" t="s">
        <v>2043</v>
      </c>
      <c r="C885" s="20">
        <v>6.9</v>
      </c>
      <c r="D885" s="48" t="s">
        <v>250</v>
      </c>
      <c r="E885" s="115" t="s">
        <v>305</v>
      </c>
      <c r="F885" s="5"/>
      <c r="G885" s="35">
        <f t="shared" si="82"/>
        <v>212.09179980000002</v>
      </c>
      <c r="H885" s="44">
        <f t="shared" si="80"/>
        <v>0</v>
      </c>
      <c r="I885" s="60">
        <v>41142</v>
      </c>
      <c r="J885" s="95" t="s">
        <v>1698</v>
      </c>
    </row>
    <row r="886" spans="1:10" ht="19.5">
      <c r="A886" s="2" t="s">
        <v>1910</v>
      </c>
      <c r="B886" s="145" t="s">
        <v>2044</v>
      </c>
      <c r="C886" s="20">
        <v>7.8</v>
      </c>
      <c r="D886" s="48" t="s">
        <v>2170</v>
      </c>
      <c r="E886" s="6"/>
      <c r="F886" s="5"/>
      <c r="G886" s="35">
        <f t="shared" si="82"/>
        <v>239.7559476</v>
      </c>
      <c r="H886" s="44">
        <f t="shared" si="80"/>
        <v>0</v>
      </c>
      <c r="I886" s="60">
        <v>41142</v>
      </c>
      <c r="J886" s="95" t="s">
        <v>1698</v>
      </c>
    </row>
    <row r="887" spans="1:10" ht="19.5">
      <c r="A887" s="2" t="s">
        <v>2045</v>
      </c>
      <c r="B887" s="145" t="s">
        <v>2046</v>
      </c>
      <c r="C887" s="20">
        <v>8.7</v>
      </c>
      <c r="D887" s="48" t="s">
        <v>250</v>
      </c>
      <c r="E887" s="115" t="s">
        <v>305</v>
      </c>
      <c r="F887" s="5"/>
      <c r="G887" s="35">
        <f t="shared" si="82"/>
        <v>267.4200954</v>
      </c>
      <c r="H887" s="44">
        <f t="shared" si="80"/>
        <v>0</v>
      </c>
      <c r="I887" s="60">
        <v>41142</v>
      </c>
      <c r="J887" s="95" t="s">
        <v>1698</v>
      </c>
    </row>
    <row r="888" spans="1:10" ht="19.5">
      <c r="A888" s="2" t="s">
        <v>1911</v>
      </c>
      <c r="B888" s="146" t="s">
        <v>2154</v>
      </c>
      <c r="C888" s="20">
        <v>9.7</v>
      </c>
      <c r="D888" s="48" t="s">
        <v>2170</v>
      </c>
      <c r="E888" s="6"/>
      <c r="F888" s="5"/>
      <c r="G888" s="35">
        <f t="shared" si="82"/>
        <v>298.1580374</v>
      </c>
      <c r="H888" s="44">
        <f t="shared" si="80"/>
        <v>0</v>
      </c>
      <c r="I888" s="60">
        <v>41142</v>
      </c>
      <c r="J888" s="95" t="s">
        <v>1698</v>
      </c>
    </row>
    <row r="889" spans="1:10" ht="19.5">
      <c r="A889" s="2" t="s">
        <v>1912</v>
      </c>
      <c r="B889" s="145" t="s">
        <v>2047</v>
      </c>
      <c r="C889" s="20">
        <v>10</v>
      </c>
      <c r="D889" s="48" t="s">
        <v>2170</v>
      </c>
      <c r="E889" s="6"/>
      <c r="F889" s="5"/>
      <c r="G889" s="35">
        <f t="shared" si="82"/>
        <v>307.37942000000004</v>
      </c>
      <c r="H889" s="44">
        <f t="shared" si="80"/>
        <v>0</v>
      </c>
      <c r="I889" s="60">
        <v>41142</v>
      </c>
      <c r="J889" s="95" t="s">
        <v>1698</v>
      </c>
    </row>
    <row r="890" spans="1:10" ht="19.5">
      <c r="A890" s="2" t="s">
        <v>2048</v>
      </c>
      <c r="B890" s="146" t="s">
        <v>2144</v>
      </c>
      <c r="C890" s="20">
        <v>16</v>
      </c>
      <c r="D890" s="48" t="s">
        <v>250</v>
      </c>
      <c r="E890" s="115" t="s">
        <v>305</v>
      </c>
      <c r="F890" s="5"/>
      <c r="G890" s="35">
        <f t="shared" si="82"/>
        <v>491.80707200000006</v>
      </c>
      <c r="H890" s="44">
        <f aca="true" t="shared" si="83" ref="H890:H1012">G890*F890</f>
        <v>0</v>
      </c>
      <c r="I890" s="60">
        <v>41142</v>
      </c>
      <c r="J890" s="95" t="s">
        <v>1698</v>
      </c>
    </row>
    <row r="891" spans="1:10" ht="19.5">
      <c r="A891" s="2" t="s">
        <v>2049</v>
      </c>
      <c r="B891" s="145" t="s">
        <v>2050</v>
      </c>
      <c r="C891" s="20">
        <v>7.1</v>
      </c>
      <c r="D891" s="48" t="s">
        <v>250</v>
      </c>
      <c r="E891" s="115" t="s">
        <v>305</v>
      </c>
      <c r="F891" s="5"/>
      <c r="G891" s="35">
        <f t="shared" si="82"/>
        <v>218.2393882</v>
      </c>
      <c r="H891" s="44">
        <f t="shared" si="83"/>
        <v>0</v>
      </c>
      <c r="I891" s="60">
        <v>41142</v>
      </c>
      <c r="J891" s="95" t="s">
        <v>1698</v>
      </c>
    </row>
    <row r="892" spans="1:10" ht="19.5">
      <c r="A892" s="2" t="s">
        <v>2051</v>
      </c>
      <c r="B892" s="145" t="s">
        <v>2052</v>
      </c>
      <c r="C892" s="20">
        <v>10.1</v>
      </c>
      <c r="D892" s="48" t="s">
        <v>250</v>
      </c>
      <c r="E892" s="115" t="s">
        <v>305</v>
      </c>
      <c r="F892" s="5"/>
      <c r="G892" s="35">
        <f t="shared" si="82"/>
        <v>310.4532142</v>
      </c>
      <c r="H892" s="44">
        <f t="shared" si="83"/>
        <v>0</v>
      </c>
      <c r="I892" s="60">
        <v>41142</v>
      </c>
      <c r="J892" s="95" t="s">
        <v>1698</v>
      </c>
    </row>
    <row r="893" spans="1:10" ht="19.5">
      <c r="A893" s="2" t="s">
        <v>2053</v>
      </c>
      <c r="B893" s="145" t="s">
        <v>2054</v>
      </c>
      <c r="C893" s="20">
        <v>11</v>
      </c>
      <c r="D893" s="48" t="s">
        <v>250</v>
      </c>
      <c r="E893" s="115" t="s">
        <v>305</v>
      </c>
      <c r="F893" s="5"/>
      <c r="G893" s="35">
        <f t="shared" si="82"/>
        <v>338.11736200000007</v>
      </c>
      <c r="H893" s="44">
        <f t="shared" si="83"/>
        <v>0</v>
      </c>
      <c r="I893" s="60">
        <v>41142</v>
      </c>
      <c r="J893" s="95" t="s">
        <v>1698</v>
      </c>
    </row>
    <row r="894" spans="1:10" ht="19.5">
      <c r="A894" s="2" t="s">
        <v>2055</v>
      </c>
      <c r="B894" s="146" t="s">
        <v>2145</v>
      </c>
      <c r="C894" s="20">
        <v>12</v>
      </c>
      <c r="D894" s="48" t="s">
        <v>250</v>
      </c>
      <c r="E894" s="115" t="s">
        <v>305</v>
      </c>
      <c r="F894" s="5"/>
      <c r="G894" s="35">
        <f t="shared" si="82"/>
        <v>368.85530399999993</v>
      </c>
      <c r="H894" s="44">
        <f t="shared" si="83"/>
        <v>0</v>
      </c>
      <c r="I894" s="60">
        <v>41142</v>
      </c>
      <c r="J894" s="95" t="s">
        <v>1698</v>
      </c>
    </row>
    <row r="895" spans="1:10" ht="19.5" customHeight="1">
      <c r="A895" s="2" t="s">
        <v>2056</v>
      </c>
      <c r="B895" s="146" t="s">
        <v>2146</v>
      </c>
      <c r="C895" s="20">
        <v>14</v>
      </c>
      <c r="D895" s="48" t="s">
        <v>250</v>
      </c>
      <c r="E895" s="115" t="s">
        <v>305</v>
      </c>
      <c r="F895" s="5"/>
      <c r="G895" s="35">
        <f t="shared" si="82"/>
        <v>430.33118799999994</v>
      </c>
      <c r="H895" s="44">
        <f t="shared" si="83"/>
        <v>0</v>
      </c>
      <c r="I895" s="60">
        <v>41142</v>
      </c>
      <c r="J895" s="95" t="s">
        <v>1698</v>
      </c>
    </row>
    <row r="896" spans="1:10" ht="19.5">
      <c r="A896" s="2" t="s">
        <v>2057</v>
      </c>
      <c r="B896" s="145" t="s">
        <v>2058</v>
      </c>
      <c r="C896" s="20">
        <v>8</v>
      </c>
      <c r="D896" s="48" t="s">
        <v>250</v>
      </c>
      <c r="E896" s="115" t="s">
        <v>305</v>
      </c>
      <c r="F896" s="5"/>
      <c r="G896" s="35">
        <f t="shared" si="82"/>
        <v>245.90353600000003</v>
      </c>
      <c r="H896" s="44">
        <f t="shared" si="83"/>
        <v>0</v>
      </c>
      <c r="I896" s="60">
        <v>41142</v>
      </c>
      <c r="J896" s="95" t="s">
        <v>1698</v>
      </c>
    </row>
    <row r="897" spans="1:10" ht="19.5">
      <c r="A897" s="2" t="s">
        <v>2059</v>
      </c>
      <c r="B897" s="145" t="s">
        <v>2060</v>
      </c>
      <c r="C897" s="20">
        <v>8</v>
      </c>
      <c r="D897" s="48" t="s">
        <v>250</v>
      </c>
      <c r="E897" s="115" t="s">
        <v>305</v>
      </c>
      <c r="F897" s="5"/>
      <c r="G897" s="35">
        <f t="shared" si="82"/>
        <v>245.90353600000003</v>
      </c>
      <c r="H897" s="44">
        <f t="shared" si="83"/>
        <v>0</v>
      </c>
      <c r="I897" s="60">
        <v>41142</v>
      </c>
      <c r="J897" s="95" t="s">
        <v>1698</v>
      </c>
    </row>
    <row r="898" spans="1:10" ht="19.5">
      <c r="A898" s="2" t="s">
        <v>2061</v>
      </c>
      <c r="B898" s="145" t="s">
        <v>2062</v>
      </c>
      <c r="C898" s="20">
        <v>8</v>
      </c>
      <c r="D898" s="48" t="s">
        <v>250</v>
      </c>
      <c r="E898" s="115" t="s">
        <v>305</v>
      </c>
      <c r="F898" s="5"/>
      <c r="G898" s="35">
        <f t="shared" si="82"/>
        <v>245.90353600000003</v>
      </c>
      <c r="H898" s="44">
        <f t="shared" si="83"/>
        <v>0</v>
      </c>
      <c r="I898" s="60">
        <v>41142</v>
      </c>
      <c r="J898" s="95" t="s">
        <v>1698</v>
      </c>
    </row>
    <row r="899" spans="1:10" ht="19.5">
      <c r="A899" s="2" t="s">
        <v>2064</v>
      </c>
      <c r="B899" s="145" t="s">
        <v>2065</v>
      </c>
      <c r="C899" s="20">
        <v>10</v>
      </c>
      <c r="D899" s="48" t="s">
        <v>251</v>
      </c>
      <c r="E899" s="115" t="s">
        <v>305</v>
      </c>
      <c r="F899" s="5"/>
      <c r="G899" s="35">
        <f t="shared" si="82"/>
        <v>307.37942000000004</v>
      </c>
      <c r="H899" s="44">
        <f t="shared" si="83"/>
        <v>0</v>
      </c>
      <c r="I899" s="60">
        <v>41142</v>
      </c>
      <c r="J899" s="95" t="s">
        <v>1698</v>
      </c>
    </row>
    <row r="900" spans="1:10" ht="19.5">
      <c r="A900" s="2" t="s">
        <v>2066</v>
      </c>
      <c r="B900" s="145" t="s">
        <v>2067</v>
      </c>
      <c r="C900" s="20">
        <v>10.5</v>
      </c>
      <c r="D900" s="48" t="s">
        <v>251</v>
      </c>
      <c r="E900" s="115" t="s">
        <v>305</v>
      </c>
      <c r="F900" s="5"/>
      <c r="G900" s="35">
        <f t="shared" si="82"/>
        <v>322.748391</v>
      </c>
      <c r="H900" s="44">
        <f t="shared" si="83"/>
        <v>0</v>
      </c>
      <c r="I900" s="60">
        <v>41142</v>
      </c>
      <c r="J900" s="95" t="s">
        <v>1698</v>
      </c>
    </row>
    <row r="901" spans="1:10" ht="19.5">
      <c r="A901" s="2" t="s">
        <v>1913</v>
      </c>
      <c r="B901" s="145" t="s">
        <v>2063</v>
      </c>
      <c r="C901" s="20">
        <v>11.5</v>
      </c>
      <c r="D901" s="48" t="s">
        <v>2170</v>
      </c>
      <c r="E901" s="6"/>
      <c r="F901" s="5"/>
      <c r="G901" s="35">
        <f>C901*$D$1*(100-$G$1)/100</f>
        <v>353.486333</v>
      </c>
      <c r="H901" s="44">
        <f>G901*F901</f>
        <v>0</v>
      </c>
      <c r="I901" s="60">
        <v>41142</v>
      </c>
      <c r="J901" s="95" t="s">
        <v>1698</v>
      </c>
    </row>
    <row r="902" spans="1:10" ht="19.5">
      <c r="A902" s="2" t="s">
        <v>2068</v>
      </c>
      <c r="B902" s="146" t="s">
        <v>2147</v>
      </c>
      <c r="C902" s="20">
        <v>13</v>
      </c>
      <c r="D902" s="48" t="s">
        <v>251</v>
      </c>
      <c r="E902" s="115" t="s">
        <v>305</v>
      </c>
      <c r="F902" s="5"/>
      <c r="G902" s="35">
        <f t="shared" si="82"/>
        <v>399.593246</v>
      </c>
      <c r="H902" s="44">
        <f t="shared" si="83"/>
        <v>0</v>
      </c>
      <c r="I902" s="60">
        <v>41142</v>
      </c>
      <c r="J902" s="95" t="s">
        <v>1698</v>
      </c>
    </row>
    <row r="903" spans="1:10" ht="19.5">
      <c r="A903" s="2" t="s">
        <v>1914</v>
      </c>
      <c r="B903" s="146" t="s">
        <v>2148</v>
      </c>
      <c r="C903" s="20">
        <v>14.5</v>
      </c>
      <c r="D903" s="48" t="s">
        <v>251</v>
      </c>
      <c r="E903" s="6"/>
      <c r="F903" s="5"/>
      <c r="G903" s="35">
        <f t="shared" si="82"/>
        <v>445.70015900000004</v>
      </c>
      <c r="H903" s="44">
        <f t="shared" si="83"/>
        <v>0</v>
      </c>
      <c r="I903" s="60">
        <v>41142</v>
      </c>
      <c r="J903" s="95" t="s">
        <v>1698</v>
      </c>
    </row>
    <row r="904" spans="1:10" ht="19.5">
      <c r="A904" s="2" t="s">
        <v>2069</v>
      </c>
      <c r="B904" s="145" t="s">
        <v>2070</v>
      </c>
      <c r="C904" s="20">
        <v>9.5</v>
      </c>
      <c r="D904" s="48" t="s">
        <v>251</v>
      </c>
      <c r="E904" s="115" t="s">
        <v>305</v>
      </c>
      <c r="F904" s="5"/>
      <c r="G904" s="35">
        <f t="shared" si="82"/>
        <v>292.010449</v>
      </c>
      <c r="H904" s="44">
        <f t="shared" si="83"/>
        <v>0</v>
      </c>
      <c r="I904" s="60">
        <v>41142</v>
      </c>
      <c r="J904" s="95" t="s">
        <v>1698</v>
      </c>
    </row>
    <row r="905" spans="1:10" ht="19.5">
      <c r="A905" s="2" t="s">
        <v>2071</v>
      </c>
      <c r="B905" s="145" t="s">
        <v>2072</v>
      </c>
      <c r="C905" s="20">
        <v>11</v>
      </c>
      <c r="D905" s="48" t="s">
        <v>251</v>
      </c>
      <c r="E905" s="115" t="s">
        <v>305</v>
      </c>
      <c r="F905" s="5"/>
      <c r="G905" s="35">
        <f t="shared" si="82"/>
        <v>338.11736200000007</v>
      </c>
      <c r="H905" s="44">
        <f t="shared" si="83"/>
        <v>0</v>
      </c>
      <c r="I905" s="60">
        <v>41142</v>
      </c>
      <c r="J905" s="95" t="s">
        <v>1698</v>
      </c>
    </row>
    <row r="906" spans="1:10" ht="19.5">
      <c r="A906" s="2" t="s">
        <v>2073</v>
      </c>
      <c r="B906" s="146" t="s">
        <v>2149</v>
      </c>
      <c r="C906" s="20">
        <v>13</v>
      </c>
      <c r="D906" s="48" t="s">
        <v>251</v>
      </c>
      <c r="E906" s="115" t="s">
        <v>305</v>
      </c>
      <c r="F906" s="5"/>
      <c r="G906" s="35">
        <f t="shared" si="82"/>
        <v>399.593246</v>
      </c>
      <c r="H906" s="44">
        <f t="shared" si="83"/>
        <v>0</v>
      </c>
      <c r="I906" s="60">
        <v>41142</v>
      </c>
      <c r="J906" s="95" t="s">
        <v>1698</v>
      </c>
    </row>
    <row r="907" spans="1:10" ht="19.5">
      <c r="A907" s="2" t="s">
        <v>2074</v>
      </c>
      <c r="B907" s="145" t="s">
        <v>2075</v>
      </c>
      <c r="C907" s="20">
        <v>11</v>
      </c>
      <c r="D907" s="48" t="s">
        <v>251</v>
      </c>
      <c r="E907" s="115" t="s">
        <v>305</v>
      </c>
      <c r="F907" s="5"/>
      <c r="G907" s="35">
        <f t="shared" si="82"/>
        <v>338.11736200000007</v>
      </c>
      <c r="H907" s="44">
        <f t="shared" si="83"/>
        <v>0</v>
      </c>
      <c r="I907" s="60">
        <v>41142</v>
      </c>
      <c r="J907" s="95" t="s">
        <v>1698</v>
      </c>
    </row>
    <row r="908" spans="1:10" ht="19.5">
      <c r="A908" s="2" t="s">
        <v>1917</v>
      </c>
      <c r="B908" s="145" t="s">
        <v>2076</v>
      </c>
      <c r="C908" s="20">
        <v>12</v>
      </c>
      <c r="D908" s="48" t="s">
        <v>2171</v>
      </c>
      <c r="E908" s="6"/>
      <c r="F908" s="5"/>
      <c r="G908" s="35"/>
      <c r="H908" s="44"/>
      <c r="I908" s="60"/>
      <c r="J908" s="95"/>
    </row>
    <row r="909" spans="1:10" ht="19.5">
      <c r="A909" s="2" t="s">
        <v>1919</v>
      </c>
      <c r="B909" s="145" t="s">
        <v>2077</v>
      </c>
      <c r="C909" s="20">
        <v>14</v>
      </c>
      <c r="D909" s="48" t="s">
        <v>2171</v>
      </c>
      <c r="E909" s="6"/>
      <c r="F909" s="5"/>
      <c r="G909" s="35"/>
      <c r="H909" s="44"/>
      <c r="I909" s="60"/>
      <c r="J909" s="95"/>
    </row>
    <row r="910" spans="1:10" ht="19.5">
      <c r="A910" s="2" t="s">
        <v>1922</v>
      </c>
      <c r="B910" s="145" t="s">
        <v>2078</v>
      </c>
      <c r="C910" s="20">
        <v>16</v>
      </c>
      <c r="D910" s="48" t="s">
        <v>251</v>
      </c>
      <c r="E910" s="6"/>
      <c r="F910" s="5"/>
      <c r="G910" s="35"/>
      <c r="H910" s="44"/>
      <c r="I910" s="60"/>
      <c r="J910" s="95"/>
    </row>
    <row r="911" spans="1:10" ht="19.5">
      <c r="A911" s="2" t="s">
        <v>2079</v>
      </c>
      <c r="B911" s="146" t="s">
        <v>2150</v>
      </c>
      <c r="C911" s="20">
        <v>17</v>
      </c>
      <c r="D911" s="48" t="s">
        <v>251</v>
      </c>
      <c r="E911" s="115" t="s">
        <v>305</v>
      </c>
      <c r="F911" s="5"/>
      <c r="G911" s="35"/>
      <c r="H911" s="44"/>
      <c r="I911" s="60"/>
      <c r="J911" s="95"/>
    </row>
    <row r="912" spans="1:10" ht="19.5">
      <c r="A912" s="2" t="s">
        <v>1915</v>
      </c>
      <c r="B912" s="146" t="s">
        <v>2156</v>
      </c>
      <c r="C912" s="20">
        <v>19</v>
      </c>
      <c r="D912" s="48" t="s">
        <v>2171</v>
      </c>
      <c r="E912" s="6"/>
      <c r="F912" s="5"/>
      <c r="G912" s="35"/>
      <c r="H912" s="44"/>
      <c r="I912" s="60"/>
      <c r="J912" s="95"/>
    </row>
    <row r="913" spans="1:10" ht="19.5">
      <c r="A913" s="2" t="s">
        <v>1916</v>
      </c>
      <c r="B913" s="145" t="s">
        <v>2080</v>
      </c>
      <c r="C913" s="20">
        <v>11</v>
      </c>
      <c r="D913" s="48" t="s">
        <v>2171</v>
      </c>
      <c r="E913" s="6"/>
      <c r="F913" s="5"/>
      <c r="G913" s="35"/>
      <c r="H913" s="44"/>
      <c r="I913" s="60"/>
      <c r="J913" s="95"/>
    </row>
    <row r="914" spans="1:10" ht="19.5">
      <c r="A914" s="2" t="s">
        <v>1918</v>
      </c>
      <c r="B914" s="145" t="s">
        <v>2081</v>
      </c>
      <c r="C914" s="20">
        <v>12</v>
      </c>
      <c r="D914" s="48" t="s">
        <v>2171</v>
      </c>
      <c r="E914" s="6"/>
      <c r="F914" s="5"/>
      <c r="G914" s="35"/>
      <c r="H914" s="44"/>
      <c r="I914" s="60"/>
      <c r="J914" s="95"/>
    </row>
    <row r="915" spans="1:10" ht="19.5">
      <c r="A915" s="2" t="s">
        <v>1920</v>
      </c>
      <c r="B915" s="145" t="s">
        <v>2082</v>
      </c>
      <c r="C915" s="20">
        <v>14</v>
      </c>
      <c r="D915" s="48" t="s">
        <v>2171</v>
      </c>
      <c r="E915" s="6"/>
      <c r="F915" s="5"/>
      <c r="G915" s="35"/>
      <c r="H915" s="44"/>
      <c r="I915" s="60"/>
      <c r="J915" s="95"/>
    </row>
    <row r="916" spans="1:10" ht="19.5">
      <c r="A916" s="2" t="s">
        <v>1921</v>
      </c>
      <c r="B916" s="146" t="s">
        <v>2151</v>
      </c>
      <c r="C916" s="20">
        <v>15</v>
      </c>
      <c r="D916" s="48" t="s">
        <v>2171</v>
      </c>
      <c r="E916" s="6"/>
      <c r="F916" s="5"/>
      <c r="G916" s="35"/>
      <c r="H916" s="44"/>
      <c r="I916" s="60"/>
      <c r="J916" s="95"/>
    </row>
    <row r="917" spans="1:10" ht="19.5">
      <c r="A917" s="2" t="s">
        <v>2083</v>
      </c>
      <c r="B917" s="145" t="s">
        <v>2084</v>
      </c>
      <c r="C917" s="20">
        <v>16</v>
      </c>
      <c r="D917" s="48" t="s">
        <v>251</v>
      </c>
      <c r="E917" s="115" t="s">
        <v>305</v>
      </c>
      <c r="F917" s="5"/>
      <c r="G917" s="35"/>
      <c r="H917" s="44"/>
      <c r="I917" s="60"/>
      <c r="J917" s="95"/>
    </row>
    <row r="918" spans="1:10" ht="19.5">
      <c r="A918" s="2" t="s">
        <v>1923</v>
      </c>
      <c r="B918" s="146" t="s">
        <v>2155</v>
      </c>
      <c r="C918" s="20">
        <v>17</v>
      </c>
      <c r="D918" s="48" t="s">
        <v>2171</v>
      </c>
      <c r="E918" s="6"/>
      <c r="F918" s="5"/>
      <c r="G918" s="35"/>
      <c r="H918" s="44"/>
      <c r="I918" s="60"/>
      <c r="J918" s="95"/>
    </row>
    <row r="919" spans="1:10" ht="19.5">
      <c r="A919" s="2" t="s">
        <v>1924</v>
      </c>
      <c r="B919" s="146" t="s">
        <v>2152</v>
      </c>
      <c r="C919" s="20">
        <v>18</v>
      </c>
      <c r="D919" s="48" t="s">
        <v>2171</v>
      </c>
      <c r="E919" s="6"/>
      <c r="F919" s="5"/>
      <c r="G919" s="35"/>
      <c r="H919" s="44"/>
      <c r="I919" s="60"/>
      <c r="J919" s="95"/>
    </row>
    <row r="920" spans="1:10" ht="19.5">
      <c r="A920" s="2" t="s">
        <v>2085</v>
      </c>
      <c r="B920" s="145" t="s">
        <v>2086</v>
      </c>
      <c r="C920" s="20">
        <v>11</v>
      </c>
      <c r="D920" s="48" t="s">
        <v>251</v>
      </c>
      <c r="E920" s="115" t="s">
        <v>305</v>
      </c>
      <c r="F920" s="5"/>
      <c r="G920" s="35"/>
      <c r="H920" s="44"/>
      <c r="I920" s="60"/>
      <c r="J920" s="95"/>
    </row>
    <row r="921" spans="1:10" ht="19.5">
      <c r="A921" s="2" t="s">
        <v>2087</v>
      </c>
      <c r="B921" s="145" t="s">
        <v>2088</v>
      </c>
      <c r="C921" s="20">
        <v>12</v>
      </c>
      <c r="D921" s="48" t="s">
        <v>251</v>
      </c>
      <c r="E921" s="115" t="s">
        <v>305</v>
      </c>
      <c r="F921" s="5"/>
      <c r="G921" s="35"/>
      <c r="H921" s="44"/>
      <c r="I921" s="60"/>
      <c r="J921" s="95"/>
    </row>
    <row r="922" spans="1:10" ht="19.5">
      <c r="A922" s="2" t="s">
        <v>2089</v>
      </c>
      <c r="B922" s="145" t="s">
        <v>2090</v>
      </c>
      <c r="C922" s="20">
        <v>16</v>
      </c>
      <c r="D922" s="48" t="s">
        <v>251</v>
      </c>
      <c r="E922" s="115" t="s">
        <v>305</v>
      </c>
      <c r="F922" s="5"/>
      <c r="G922" s="35"/>
      <c r="H922" s="44"/>
      <c r="I922" s="60"/>
      <c r="J922" s="95"/>
    </row>
    <row r="923" spans="1:10" ht="19.5">
      <c r="A923" s="2" t="s">
        <v>2091</v>
      </c>
      <c r="B923" s="145" t="s">
        <v>2092</v>
      </c>
      <c r="C923" s="20">
        <v>20</v>
      </c>
      <c r="D923" s="48" t="s">
        <v>251</v>
      </c>
      <c r="E923" s="115" t="s">
        <v>305</v>
      </c>
      <c r="F923" s="5"/>
      <c r="G923" s="35"/>
      <c r="H923" s="44"/>
      <c r="I923" s="60"/>
      <c r="J923" s="95"/>
    </row>
    <row r="924" spans="1:10" ht="19.5">
      <c r="A924" s="2" t="s">
        <v>2093</v>
      </c>
      <c r="B924" s="145" t="s">
        <v>2094</v>
      </c>
      <c r="C924" s="20">
        <v>11.5</v>
      </c>
      <c r="D924" s="48" t="s">
        <v>251</v>
      </c>
      <c r="E924" s="115" t="s">
        <v>305</v>
      </c>
      <c r="F924" s="5"/>
      <c r="G924" s="35"/>
      <c r="H924" s="44"/>
      <c r="I924" s="60"/>
      <c r="J924" s="95"/>
    </row>
    <row r="925" spans="1:10" ht="19.5">
      <c r="A925" s="2" t="s">
        <v>1925</v>
      </c>
      <c r="B925" s="146" t="s">
        <v>2153</v>
      </c>
      <c r="C925" s="20">
        <v>20.7</v>
      </c>
      <c r="D925" s="48" t="s">
        <v>2171</v>
      </c>
      <c r="E925" s="6"/>
      <c r="F925" s="5"/>
      <c r="G925" s="35"/>
      <c r="H925" s="44"/>
      <c r="I925" s="60"/>
      <c r="J925" s="95"/>
    </row>
    <row r="926" spans="1:10" ht="19.5">
      <c r="A926" s="2" t="s">
        <v>2095</v>
      </c>
      <c r="B926" s="145" t="s">
        <v>2096</v>
      </c>
      <c r="C926" s="20">
        <v>14.5</v>
      </c>
      <c r="D926" s="48" t="s">
        <v>251</v>
      </c>
      <c r="E926" s="115" t="s">
        <v>305</v>
      </c>
      <c r="F926" s="5"/>
      <c r="G926" s="35"/>
      <c r="H926" s="44"/>
      <c r="I926" s="60"/>
      <c r="J926" s="95"/>
    </row>
    <row r="927" spans="1:10" ht="19.5">
      <c r="A927" s="2" t="s">
        <v>2097</v>
      </c>
      <c r="B927" s="145" t="s">
        <v>2098</v>
      </c>
      <c r="C927" s="20">
        <v>15</v>
      </c>
      <c r="D927" s="48" t="s">
        <v>251</v>
      </c>
      <c r="E927" s="115" t="s">
        <v>305</v>
      </c>
      <c r="F927" s="5"/>
      <c r="G927" s="35"/>
      <c r="H927" s="44"/>
      <c r="I927" s="60"/>
      <c r="J927" s="95"/>
    </row>
    <row r="928" spans="1:10" ht="19.5">
      <c r="A928" s="2" t="s">
        <v>1926</v>
      </c>
      <c r="B928" s="146" t="s">
        <v>2157</v>
      </c>
      <c r="C928" s="20">
        <v>31</v>
      </c>
      <c r="D928" s="48" t="s">
        <v>256</v>
      </c>
      <c r="E928" s="6"/>
      <c r="F928" s="5"/>
      <c r="G928" s="35"/>
      <c r="H928" s="44"/>
      <c r="I928" s="60"/>
      <c r="J928" s="95"/>
    </row>
    <row r="929" spans="1:10" ht="19.5">
      <c r="A929" s="2" t="s">
        <v>2099</v>
      </c>
      <c r="B929" s="146" t="s">
        <v>2158</v>
      </c>
      <c r="C929" s="20">
        <v>32</v>
      </c>
      <c r="D929" s="48" t="s">
        <v>256</v>
      </c>
      <c r="E929" s="115" t="s">
        <v>305</v>
      </c>
      <c r="F929" s="5"/>
      <c r="G929" s="35"/>
      <c r="H929" s="44"/>
      <c r="I929" s="60"/>
      <c r="J929" s="95"/>
    </row>
    <row r="930" spans="1:10" ht="19.5">
      <c r="A930" s="2" t="s">
        <v>1928</v>
      </c>
      <c r="B930" s="145" t="s">
        <v>2100</v>
      </c>
      <c r="C930" s="20">
        <v>18</v>
      </c>
      <c r="D930" s="48" t="s">
        <v>256</v>
      </c>
      <c r="E930" s="6"/>
      <c r="F930" s="5"/>
      <c r="G930" s="35"/>
      <c r="H930" s="44"/>
      <c r="I930" s="60"/>
      <c r="J930" s="95"/>
    </row>
    <row r="931" spans="1:10" ht="19.5">
      <c r="A931" s="2" t="s">
        <v>1929</v>
      </c>
      <c r="B931" s="145" t="s">
        <v>2101</v>
      </c>
      <c r="C931" s="20">
        <v>19</v>
      </c>
      <c r="D931" s="48" t="s">
        <v>256</v>
      </c>
      <c r="E931" s="6"/>
      <c r="F931" s="5"/>
      <c r="G931" s="35"/>
      <c r="H931" s="44"/>
      <c r="I931" s="60"/>
      <c r="J931" s="95"/>
    </row>
    <row r="932" spans="1:10" ht="19.5">
      <c r="A932" s="2" t="s">
        <v>1931</v>
      </c>
      <c r="B932" s="145" t="s">
        <v>2102</v>
      </c>
      <c r="C932" s="20">
        <v>21</v>
      </c>
      <c r="D932" s="48" t="s">
        <v>256</v>
      </c>
      <c r="E932" s="6"/>
      <c r="F932" s="5"/>
      <c r="G932" s="35"/>
      <c r="H932" s="44"/>
      <c r="I932" s="60"/>
      <c r="J932" s="95"/>
    </row>
    <row r="933" spans="1:10" ht="19.5">
      <c r="A933" s="2" t="s">
        <v>2103</v>
      </c>
      <c r="B933" s="146" t="s">
        <v>2159</v>
      </c>
      <c r="C933" s="20">
        <v>28</v>
      </c>
      <c r="D933" s="48" t="s">
        <v>256</v>
      </c>
      <c r="E933" s="115" t="s">
        <v>305</v>
      </c>
      <c r="F933" s="5"/>
      <c r="G933" s="35"/>
      <c r="H933" s="44"/>
      <c r="I933" s="60"/>
      <c r="J933" s="95"/>
    </row>
    <row r="934" spans="1:10" ht="19.5">
      <c r="A934" s="2" t="s">
        <v>1932</v>
      </c>
      <c r="B934" s="146" t="s">
        <v>2160</v>
      </c>
      <c r="C934" s="20">
        <v>30</v>
      </c>
      <c r="D934" s="48" t="s">
        <v>256</v>
      </c>
      <c r="E934" s="6"/>
      <c r="F934" s="5"/>
      <c r="G934" s="35"/>
      <c r="H934" s="44"/>
      <c r="I934" s="60"/>
      <c r="J934" s="95"/>
    </row>
    <row r="935" spans="1:10" ht="19.5">
      <c r="A935" s="2" t="s">
        <v>2104</v>
      </c>
      <c r="B935" s="146" t="s">
        <v>2161</v>
      </c>
      <c r="C935" s="20">
        <v>32</v>
      </c>
      <c r="D935" s="48" t="s">
        <v>256</v>
      </c>
      <c r="E935" s="115" t="s">
        <v>305</v>
      </c>
      <c r="F935" s="5"/>
      <c r="G935" s="35"/>
      <c r="H935" s="44"/>
      <c r="I935" s="60"/>
      <c r="J935" s="95"/>
    </row>
    <row r="936" spans="1:10" ht="19.5">
      <c r="A936" s="2" t="s">
        <v>2105</v>
      </c>
      <c r="B936" s="145" t="s">
        <v>2106</v>
      </c>
      <c r="C936" s="20">
        <v>18</v>
      </c>
      <c r="D936" s="48" t="s">
        <v>256</v>
      </c>
      <c r="E936" s="115" t="s">
        <v>305</v>
      </c>
      <c r="F936" s="5"/>
      <c r="G936" s="35"/>
      <c r="H936" s="44"/>
      <c r="I936" s="60"/>
      <c r="J936" s="95"/>
    </row>
    <row r="937" spans="1:10" ht="19.5">
      <c r="A937" s="2" t="s">
        <v>2107</v>
      </c>
      <c r="B937" s="145" t="s">
        <v>2108</v>
      </c>
      <c r="C937" s="20">
        <v>18.5</v>
      </c>
      <c r="D937" s="48" t="s">
        <v>256</v>
      </c>
      <c r="E937" s="115" t="s">
        <v>305</v>
      </c>
      <c r="F937" s="5"/>
      <c r="G937" s="35"/>
      <c r="H937" s="44"/>
      <c r="I937" s="60"/>
      <c r="J937" s="95"/>
    </row>
    <row r="938" spans="1:10" ht="19.5">
      <c r="A938" s="2" t="s">
        <v>1930</v>
      </c>
      <c r="B938" s="145" t="s">
        <v>2109</v>
      </c>
      <c r="C938" s="20">
        <v>19</v>
      </c>
      <c r="D938" s="48" t="s">
        <v>256</v>
      </c>
      <c r="E938" s="6"/>
      <c r="F938" s="5"/>
      <c r="G938" s="35"/>
      <c r="H938" s="44"/>
      <c r="I938" s="60"/>
      <c r="J938" s="95"/>
    </row>
    <row r="939" spans="1:10" ht="19.5">
      <c r="A939" s="2" t="s">
        <v>2110</v>
      </c>
      <c r="B939" s="145" t="s">
        <v>2111</v>
      </c>
      <c r="C939" s="20">
        <v>21</v>
      </c>
      <c r="D939" s="48" t="s">
        <v>256</v>
      </c>
      <c r="E939" s="115" t="s">
        <v>305</v>
      </c>
      <c r="F939" s="5"/>
      <c r="G939" s="35"/>
      <c r="H939" s="44"/>
      <c r="I939" s="60"/>
      <c r="J939" s="95"/>
    </row>
    <row r="940" spans="1:10" ht="19.5">
      <c r="A940" s="2" t="s">
        <v>2112</v>
      </c>
      <c r="B940" s="145" t="s">
        <v>2113</v>
      </c>
      <c r="C940" s="20">
        <v>25</v>
      </c>
      <c r="D940" s="48" t="s">
        <v>256</v>
      </c>
      <c r="E940" s="115" t="s">
        <v>305</v>
      </c>
      <c r="F940" s="5"/>
      <c r="G940" s="35"/>
      <c r="H940" s="44"/>
      <c r="I940" s="60"/>
      <c r="J940" s="95"/>
    </row>
    <row r="941" spans="1:10" ht="19.5">
      <c r="A941" s="2" t="s">
        <v>1927</v>
      </c>
      <c r="B941" s="146" t="s">
        <v>2162</v>
      </c>
      <c r="C941" s="20">
        <v>32</v>
      </c>
      <c r="D941" s="48" t="s">
        <v>256</v>
      </c>
      <c r="E941" s="6"/>
      <c r="F941" s="5"/>
      <c r="G941" s="35"/>
      <c r="H941" s="44"/>
      <c r="I941" s="60"/>
      <c r="J941" s="95"/>
    </row>
    <row r="942" spans="1:10" ht="19.5">
      <c r="A942" s="2" t="s">
        <v>2114</v>
      </c>
      <c r="B942" s="145" t="s">
        <v>2115</v>
      </c>
      <c r="C942" s="20">
        <v>21</v>
      </c>
      <c r="D942" s="48" t="s">
        <v>256</v>
      </c>
      <c r="E942" s="115" t="s">
        <v>305</v>
      </c>
      <c r="F942" s="5"/>
      <c r="G942" s="35"/>
      <c r="H942" s="44"/>
      <c r="I942" s="60"/>
      <c r="J942" s="95"/>
    </row>
    <row r="943" spans="1:10" ht="19.5">
      <c r="A943" s="2" t="s">
        <v>1935</v>
      </c>
      <c r="B943" s="145" t="s">
        <v>2116</v>
      </c>
      <c r="C943" s="20">
        <v>38</v>
      </c>
      <c r="D943" s="48" t="s">
        <v>256</v>
      </c>
      <c r="E943" s="6"/>
      <c r="F943" s="5"/>
      <c r="G943" s="35"/>
      <c r="H943" s="44"/>
      <c r="I943" s="60"/>
      <c r="J943" s="95"/>
    </row>
    <row r="944" spans="1:10" ht="19.5">
      <c r="A944" s="2" t="s">
        <v>1934</v>
      </c>
      <c r="B944" s="145" t="s">
        <v>2117</v>
      </c>
      <c r="C944" s="20">
        <v>35</v>
      </c>
      <c r="D944" s="48" t="s">
        <v>256</v>
      </c>
      <c r="E944" s="6"/>
      <c r="F944" s="5"/>
      <c r="G944" s="35"/>
      <c r="H944" s="44"/>
      <c r="I944" s="60"/>
      <c r="J944" s="95"/>
    </row>
    <row r="945" spans="1:10" ht="19.5">
      <c r="A945" s="2" t="s">
        <v>1936</v>
      </c>
      <c r="B945" s="145" t="s">
        <v>2118</v>
      </c>
      <c r="C945" s="20">
        <v>39</v>
      </c>
      <c r="D945" s="48" t="s">
        <v>256</v>
      </c>
      <c r="E945" s="6"/>
      <c r="F945" s="5"/>
      <c r="G945" s="35"/>
      <c r="H945" s="44"/>
      <c r="I945" s="60"/>
      <c r="J945" s="95"/>
    </row>
    <row r="946" spans="1:10" ht="19.5">
      <c r="A946" s="2" t="s">
        <v>2119</v>
      </c>
      <c r="B946" s="145" t="s">
        <v>2120</v>
      </c>
      <c r="C946" s="20">
        <v>42</v>
      </c>
      <c r="D946" s="48" t="s">
        <v>256</v>
      </c>
      <c r="E946" s="115" t="s">
        <v>305</v>
      </c>
      <c r="F946" s="5"/>
      <c r="G946" s="35"/>
      <c r="H946" s="44"/>
      <c r="I946" s="60"/>
      <c r="J946" s="95"/>
    </row>
    <row r="947" spans="1:10" ht="19.5">
      <c r="A947" s="2" t="s">
        <v>1937</v>
      </c>
      <c r="B947" s="145" t="s">
        <v>2121</v>
      </c>
      <c r="C947" s="20">
        <v>45</v>
      </c>
      <c r="D947" s="48" t="s">
        <v>256</v>
      </c>
      <c r="E947" s="6"/>
      <c r="F947" s="5"/>
      <c r="G947" s="35"/>
      <c r="H947" s="44"/>
      <c r="I947" s="60"/>
      <c r="J947" s="95"/>
    </row>
    <row r="948" spans="1:10" ht="19.5">
      <c r="A948" s="2" t="s">
        <v>2122</v>
      </c>
      <c r="B948" s="146" t="s">
        <v>2163</v>
      </c>
      <c r="C948" s="20">
        <v>47</v>
      </c>
      <c r="D948" s="48" t="s">
        <v>256</v>
      </c>
      <c r="E948" s="115" t="s">
        <v>305</v>
      </c>
      <c r="F948" s="5"/>
      <c r="G948" s="35"/>
      <c r="H948" s="44"/>
      <c r="I948" s="60"/>
      <c r="J948" s="95"/>
    </row>
    <row r="949" spans="1:10" ht="19.5">
      <c r="A949" s="2" t="s">
        <v>1933</v>
      </c>
      <c r="B949" s="146" t="s">
        <v>2164</v>
      </c>
      <c r="C949" s="20">
        <v>52</v>
      </c>
      <c r="D949" s="48" t="s">
        <v>256</v>
      </c>
      <c r="E949" s="6"/>
      <c r="F949" s="5"/>
      <c r="G949" s="35"/>
      <c r="H949" s="44"/>
      <c r="I949" s="60"/>
      <c r="J949" s="95"/>
    </row>
    <row r="950" spans="1:10" ht="19.5">
      <c r="A950" s="2" t="s">
        <v>1938</v>
      </c>
      <c r="B950" s="146" t="s">
        <v>2165</v>
      </c>
      <c r="C950" s="20">
        <v>50</v>
      </c>
      <c r="D950" s="48" t="s">
        <v>256</v>
      </c>
      <c r="E950" s="6"/>
      <c r="F950" s="5"/>
      <c r="G950" s="35"/>
      <c r="H950" s="44"/>
      <c r="I950" s="60"/>
      <c r="J950" s="95"/>
    </row>
    <row r="951" spans="1:10" ht="19.5">
      <c r="A951" s="2" t="s">
        <v>1939</v>
      </c>
      <c r="B951" s="145" t="s">
        <v>2123</v>
      </c>
      <c r="C951" s="20">
        <v>45</v>
      </c>
      <c r="D951" s="48" t="s">
        <v>2172</v>
      </c>
      <c r="E951" s="6"/>
      <c r="F951" s="5"/>
      <c r="G951" s="35"/>
      <c r="H951" s="44"/>
      <c r="I951" s="60"/>
      <c r="J951" s="95"/>
    </row>
    <row r="952" spans="1:10" ht="19.5">
      <c r="A952" s="2" t="s">
        <v>1940</v>
      </c>
      <c r="B952" s="145" t="s">
        <v>2124</v>
      </c>
      <c r="C952" s="20">
        <v>50</v>
      </c>
      <c r="D952" s="48" t="s">
        <v>2172</v>
      </c>
      <c r="E952" s="6"/>
      <c r="F952" s="5"/>
      <c r="G952" s="35"/>
      <c r="H952" s="44"/>
      <c r="I952" s="60"/>
      <c r="J952" s="95"/>
    </row>
    <row r="953" spans="1:10" ht="19.5">
      <c r="A953" s="2" t="s">
        <v>1941</v>
      </c>
      <c r="B953" s="145" t="s">
        <v>2125</v>
      </c>
      <c r="C953" s="20">
        <v>55</v>
      </c>
      <c r="D953" s="48" t="s">
        <v>2172</v>
      </c>
      <c r="E953" s="6"/>
      <c r="F953" s="5"/>
      <c r="G953" s="35"/>
      <c r="H953" s="44"/>
      <c r="I953" s="60"/>
      <c r="J953" s="95"/>
    </row>
    <row r="954" spans="1:10" ht="19.5">
      <c r="A954" s="2" t="s">
        <v>1942</v>
      </c>
      <c r="B954" s="146" t="s">
        <v>2166</v>
      </c>
      <c r="C954" s="20">
        <v>60</v>
      </c>
      <c r="D954" s="48" t="s">
        <v>2172</v>
      </c>
      <c r="E954" s="6"/>
      <c r="F954" s="5"/>
      <c r="G954" s="35"/>
      <c r="H954" s="44"/>
      <c r="I954" s="60"/>
      <c r="J954" s="95"/>
    </row>
    <row r="955" spans="1:10" ht="19.5">
      <c r="A955" s="2" t="s">
        <v>2126</v>
      </c>
      <c r="B955" s="145" t="s">
        <v>2127</v>
      </c>
      <c r="C955" s="20">
        <v>60</v>
      </c>
      <c r="D955" s="48" t="s">
        <v>2173</v>
      </c>
      <c r="E955" s="115" t="s">
        <v>305</v>
      </c>
      <c r="F955" s="5"/>
      <c r="G955" s="35"/>
      <c r="H955" s="44"/>
      <c r="I955" s="60"/>
      <c r="J955" s="95"/>
    </row>
    <row r="956" spans="1:10" ht="19.5">
      <c r="A956" s="2" t="s">
        <v>2128</v>
      </c>
      <c r="B956" s="146" t="s">
        <v>2167</v>
      </c>
      <c r="C956" s="20">
        <v>65</v>
      </c>
      <c r="D956" s="48" t="s">
        <v>2173</v>
      </c>
      <c r="E956" s="115" t="s">
        <v>305</v>
      </c>
      <c r="F956" s="5"/>
      <c r="G956" s="35"/>
      <c r="H956" s="44"/>
      <c r="I956" s="60"/>
      <c r="J956" s="95"/>
    </row>
    <row r="957" spans="1:10" ht="19.5">
      <c r="A957" s="2" t="s">
        <v>1944</v>
      </c>
      <c r="B957" s="145" t="s">
        <v>2129</v>
      </c>
      <c r="C957" s="20">
        <v>64</v>
      </c>
      <c r="D957" s="48" t="s">
        <v>2173</v>
      </c>
      <c r="E957" s="6"/>
      <c r="F957" s="5"/>
      <c r="G957" s="35"/>
      <c r="H957" s="44"/>
      <c r="I957" s="60"/>
      <c r="J957" s="95"/>
    </row>
    <row r="958" spans="1:10" ht="19.5">
      <c r="A958" s="2" t="s">
        <v>1945</v>
      </c>
      <c r="B958" s="145" t="s">
        <v>2130</v>
      </c>
      <c r="C958" s="20">
        <v>72</v>
      </c>
      <c r="D958" s="48" t="s">
        <v>2173</v>
      </c>
      <c r="E958" s="6"/>
      <c r="F958" s="5"/>
      <c r="G958" s="35"/>
      <c r="H958" s="44"/>
      <c r="I958" s="60"/>
      <c r="J958" s="95"/>
    </row>
    <row r="959" spans="1:10" ht="19.5">
      <c r="A959" s="2" t="s">
        <v>1946</v>
      </c>
      <c r="B959" s="145" t="s">
        <v>2131</v>
      </c>
      <c r="C959" s="20">
        <v>80</v>
      </c>
      <c r="D959" s="48" t="s">
        <v>2173</v>
      </c>
      <c r="E959" s="6"/>
      <c r="F959" s="5"/>
      <c r="G959" s="35"/>
      <c r="H959" s="44"/>
      <c r="I959" s="60"/>
      <c r="J959" s="95"/>
    </row>
    <row r="960" spans="1:10" ht="19.5">
      <c r="A960" s="2" t="s">
        <v>1943</v>
      </c>
      <c r="B960" s="145" t="s">
        <v>2132</v>
      </c>
      <c r="C960" s="20">
        <v>88</v>
      </c>
      <c r="D960" s="48" t="s">
        <v>2173</v>
      </c>
      <c r="E960" s="6"/>
      <c r="F960" s="5"/>
      <c r="G960" s="35"/>
      <c r="H960" s="44"/>
      <c r="I960" s="60"/>
      <c r="J960" s="95"/>
    </row>
    <row r="961" spans="1:10" ht="19.5">
      <c r="A961" s="2" t="s">
        <v>1949</v>
      </c>
      <c r="B961" s="145" t="s">
        <v>2133</v>
      </c>
      <c r="C961" s="20">
        <v>90</v>
      </c>
      <c r="D961" s="48" t="s">
        <v>2173</v>
      </c>
      <c r="E961" s="6"/>
      <c r="F961" s="5"/>
      <c r="G961" s="35"/>
      <c r="H961" s="44"/>
      <c r="I961" s="60"/>
      <c r="J961" s="95"/>
    </row>
    <row r="962" spans="1:10" ht="19.5">
      <c r="A962" s="2" t="s">
        <v>1950</v>
      </c>
      <c r="B962" s="145" t="s">
        <v>2134</v>
      </c>
      <c r="C962" s="20">
        <v>110</v>
      </c>
      <c r="D962" s="48" t="s">
        <v>2173</v>
      </c>
      <c r="E962" s="6"/>
      <c r="F962" s="5"/>
      <c r="G962" s="35"/>
      <c r="H962" s="44"/>
      <c r="I962" s="60"/>
      <c r="J962" s="95"/>
    </row>
    <row r="963" spans="1:10" ht="19.5">
      <c r="A963" s="2" t="s">
        <v>1947</v>
      </c>
      <c r="B963" s="145" t="s">
        <v>2135</v>
      </c>
      <c r="C963" s="20">
        <v>120</v>
      </c>
      <c r="D963" s="48" t="s">
        <v>2173</v>
      </c>
      <c r="E963" s="6"/>
      <c r="F963" s="5"/>
      <c r="G963" s="35"/>
      <c r="H963" s="44"/>
      <c r="I963" s="60"/>
      <c r="J963" s="95"/>
    </row>
    <row r="964" spans="1:10" ht="19.5">
      <c r="A964" s="2" t="s">
        <v>1948</v>
      </c>
      <c r="B964" s="145" t="s">
        <v>2136</v>
      </c>
      <c r="C964" s="20">
        <v>130</v>
      </c>
      <c r="D964" s="48" t="s">
        <v>2173</v>
      </c>
      <c r="E964" s="6"/>
      <c r="F964" s="5"/>
      <c r="G964" s="35"/>
      <c r="H964" s="44"/>
      <c r="I964" s="60"/>
      <c r="J964" s="95"/>
    </row>
    <row r="965" spans="1:10" ht="12.75">
      <c r="A965" s="175" t="s">
        <v>599</v>
      </c>
      <c r="B965" s="176"/>
      <c r="C965" s="176"/>
      <c r="D965" s="176"/>
      <c r="E965" s="27"/>
      <c r="F965" s="19"/>
      <c r="G965" s="35"/>
      <c r="H965" s="44"/>
      <c r="I965" s="60"/>
      <c r="J965" s="95"/>
    </row>
    <row r="966" spans="1:10" ht="12.75">
      <c r="A966" s="175" t="s">
        <v>600</v>
      </c>
      <c r="B966" s="176"/>
      <c r="C966" s="176"/>
      <c r="D966" s="176"/>
      <c r="E966" s="27"/>
      <c r="F966" s="19"/>
      <c r="G966" s="35"/>
      <c r="H966" s="44"/>
      <c r="I966" s="60"/>
      <c r="J966" s="95"/>
    </row>
    <row r="967" spans="1:10" ht="19.5">
      <c r="A967" s="2">
        <v>457243</v>
      </c>
      <c r="B967" s="12" t="s">
        <v>601</v>
      </c>
      <c r="C967" s="80">
        <v>1.63</v>
      </c>
      <c r="D967" s="48" t="s">
        <v>249</v>
      </c>
      <c r="E967" s="70"/>
      <c r="F967" s="5"/>
      <c r="G967" s="35">
        <f aca="true" t="shared" si="84" ref="G967:G1000">C967*$D$1*(100-$G$1)/100</f>
        <v>50.10284546</v>
      </c>
      <c r="H967" s="44">
        <f t="shared" si="83"/>
        <v>0</v>
      </c>
      <c r="I967" s="72">
        <v>40965</v>
      </c>
      <c r="J967" s="95" t="s">
        <v>1656</v>
      </c>
    </row>
    <row r="968" spans="1:10" ht="19.5">
      <c r="A968" s="2">
        <v>457363</v>
      </c>
      <c r="B968" s="12" t="s">
        <v>602</v>
      </c>
      <c r="C968" s="80">
        <v>1.55</v>
      </c>
      <c r="D968" s="48" t="s">
        <v>603</v>
      </c>
      <c r="E968" s="70"/>
      <c r="F968" s="5"/>
      <c r="G968" s="35">
        <f t="shared" si="84"/>
        <v>47.6438101</v>
      </c>
      <c r="H968" s="44">
        <f t="shared" si="83"/>
        <v>0</v>
      </c>
      <c r="I968" s="72">
        <v>40965</v>
      </c>
      <c r="J968" s="95" t="s">
        <v>1656</v>
      </c>
    </row>
    <row r="969" spans="1:10" ht="19.5">
      <c r="A969" s="2">
        <v>457403</v>
      </c>
      <c r="B969" s="12" t="s">
        <v>604</v>
      </c>
      <c r="C969" s="80">
        <v>1.45</v>
      </c>
      <c r="D969" s="48" t="s">
        <v>603</v>
      </c>
      <c r="E969" s="70"/>
      <c r="F969" s="5"/>
      <c r="G969" s="35">
        <f t="shared" si="84"/>
        <v>44.5700159</v>
      </c>
      <c r="H969" s="44">
        <f t="shared" si="83"/>
        <v>0</v>
      </c>
      <c r="I969" s="72">
        <v>40965</v>
      </c>
      <c r="J969" s="95" t="s">
        <v>1656</v>
      </c>
    </row>
    <row r="970" spans="1:10" ht="19.5">
      <c r="A970" s="2">
        <v>457603</v>
      </c>
      <c r="B970" s="12" t="s">
        <v>605</v>
      </c>
      <c r="C970" s="80">
        <v>1.35</v>
      </c>
      <c r="D970" s="48" t="s">
        <v>603</v>
      </c>
      <c r="E970" s="70"/>
      <c r="F970" s="5"/>
      <c r="G970" s="35">
        <f t="shared" si="84"/>
        <v>41.49622170000001</v>
      </c>
      <c r="H970" s="44">
        <f t="shared" si="83"/>
        <v>0</v>
      </c>
      <c r="I970" s="72">
        <v>40965</v>
      </c>
      <c r="J970" s="95" t="s">
        <v>1656</v>
      </c>
    </row>
    <row r="971" spans="1:10" ht="19.5">
      <c r="A971" s="2">
        <v>457803</v>
      </c>
      <c r="B971" s="12" t="s">
        <v>606</v>
      </c>
      <c r="C971" s="80">
        <v>1.35</v>
      </c>
      <c r="D971" s="48" t="s">
        <v>603</v>
      </c>
      <c r="E971" s="70"/>
      <c r="F971" s="5"/>
      <c r="G971" s="35">
        <f t="shared" si="84"/>
        <v>41.49622170000001</v>
      </c>
      <c r="H971" s="44">
        <f t="shared" si="83"/>
        <v>0</v>
      </c>
      <c r="I971" s="72">
        <v>40965</v>
      </c>
      <c r="J971" s="95" t="s">
        <v>1656</v>
      </c>
    </row>
    <row r="972" spans="1:10" ht="19.5">
      <c r="A972" s="2">
        <v>4571003</v>
      </c>
      <c r="B972" s="12" t="s">
        <v>607</v>
      </c>
      <c r="C972" s="80">
        <v>1.35</v>
      </c>
      <c r="D972" s="48" t="s">
        <v>603</v>
      </c>
      <c r="E972" s="70"/>
      <c r="F972" s="5"/>
      <c r="G972" s="35">
        <f t="shared" si="84"/>
        <v>41.49622170000001</v>
      </c>
      <c r="H972" s="44">
        <f t="shared" si="83"/>
        <v>0</v>
      </c>
      <c r="I972" s="72">
        <v>40965</v>
      </c>
      <c r="J972" s="95" t="s">
        <v>1656</v>
      </c>
    </row>
    <row r="973" spans="1:10" ht="19.5">
      <c r="A973" s="2">
        <v>4571203</v>
      </c>
      <c r="B973" s="51" t="s">
        <v>608</v>
      </c>
      <c r="C973" s="80">
        <v>1.35</v>
      </c>
      <c r="D973" s="48" t="s">
        <v>603</v>
      </c>
      <c r="E973" s="70"/>
      <c r="F973" s="5"/>
      <c r="G973" s="35">
        <f t="shared" si="84"/>
        <v>41.49622170000001</v>
      </c>
      <c r="H973" s="44">
        <f t="shared" si="83"/>
        <v>0</v>
      </c>
      <c r="I973" s="72">
        <v>40965</v>
      </c>
      <c r="J973" s="95" t="s">
        <v>1656</v>
      </c>
    </row>
    <row r="974" spans="1:10" ht="19.5">
      <c r="A974" s="2">
        <v>4571503</v>
      </c>
      <c r="B974" s="12" t="s">
        <v>609</v>
      </c>
      <c r="C974" s="80">
        <v>1.35</v>
      </c>
      <c r="D974" s="48" t="s">
        <v>603</v>
      </c>
      <c r="E974" s="70"/>
      <c r="F974" s="62"/>
      <c r="G974" s="35">
        <f t="shared" si="84"/>
        <v>41.49622170000001</v>
      </c>
      <c r="H974" s="44">
        <f t="shared" si="83"/>
        <v>0</v>
      </c>
      <c r="I974" s="72">
        <v>40965</v>
      </c>
      <c r="J974" s="95" t="s">
        <v>1656</v>
      </c>
    </row>
    <row r="975" spans="1:10" ht="19.5">
      <c r="A975" s="2">
        <v>4571803</v>
      </c>
      <c r="B975" s="12" t="s">
        <v>610</v>
      </c>
      <c r="C975" s="80">
        <v>1.35</v>
      </c>
      <c r="D975" s="48" t="s">
        <v>603</v>
      </c>
      <c r="E975" s="70"/>
      <c r="F975" s="62"/>
      <c r="G975" s="35">
        <f t="shared" si="84"/>
        <v>41.49622170000001</v>
      </c>
      <c r="H975" s="44">
        <f t="shared" si="83"/>
        <v>0</v>
      </c>
      <c r="I975" s="72">
        <v>40965</v>
      </c>
      <c r="J975" s="95" t="s">
        <v>1656</v>
      </c>
    </row>
    <row r="976" spans="1:10" ht="19.5">
      <c r="A976" s="2">
        <v>4572203</v>
      </c>
      <c r="B976" s="12" t="s">
        <v>1298</v>
      </c>
      <c r="C976" s="80">
        <v>1.35</v>
      </c>
      <c r="D976" s="48" t="s">
        <v>603</v>
      </c>
      <c r="E976" s="70"/>
      <c r="F976" s="62"/>
      <c r="G976" s="35">
        <f t="shared" si="84"/>
        <v>41.49622170000001</v>
      </c>
      <c r="H976" s="44">
        <f t="shared" si="83"/>
        <v>0</v>
      </c>
      <c r="I976" s="72">
        <v>40965</v>
      </c>
      <c r="J976" s="95" t="s">
        <v>1656</v>
      </c>
    </row>
    <row r="977" spans="1:10" ht="19.5">
      <c r="A977" s="2">
        <v>4572403</v>
      </c>
      <c r="B977" s="12" t="s">
        <v>1182</v>
      </c>
      <c r="C977" s="80">
        <v>1.35</v>
      </c>
      <c r="D977" s="48" t="s">
        <v>603</v>
      </c>
      <c r="E977" s="70"/>
      <c r="F977" s="5"/>
      <c r="G977" s="35">
        <f t="shared" si="84"/>
        <v>41.49622170000001</v>
      </c>
      <c r="H977" s="44">
        <f t="shared" si="83"/>
        <v>0</v>
      </c>
      <c r="I977" s="72">
        <v>40965</v>
      </c>
      <c r="J977" s="95" t="s">
        <v>1656</v>
      </c>
    </row>
    <row r="978" spans="1:10" ht="19.5">
      <c r="A978" s="2">
        <v>4572803</v>
      </c>
      <c r="B978" s="12" t="s">
        <v>611</v>
      </c>
      <c r="C978" s="80">
        <v>1.35</v>
      </c>
      <c r="D978" s="48" t="s">
        <v>603</v>
      </c>
      <c r="E978" s="70"/>
      <c r="F978" s="5"/>
      <c r="G978" s="35">
        <f t="shared" si="84"/>
        <v>41.49622170000001</v>
      </c>
      <c r="H978" s="44">
        <f t="shared" si="83"/>
        <v>0</v>
      </c>
      <c r="I978" s="72">
        <v>40965</v>
      </c>
      <c r="J978" s="95" t="s">
        <v>1656</v>
      </c>
    </row>
    <row r="979" spans="1:10" ht="19.5">
      <c r="A979" s="2">
        <v>4573203</v>
      </c>
      <c r="B979" s="12" t="s">
        <v>612</v>
      </c>
      <c r="C979" s="80">
        <v>1.35</v>
      </c>
      <c r="D979" s="48" t="s">
        <v>603</v>
      </c>
      <c r="E979" s="70"/>
      <c r="F979" s="5"/>
      <c r="G979" s="35">
        <f t="shared" si="84"/>
        <v>41.49622170000001</v>
      </c>
      <c r="H979" s="44">
        <f t="shared" si="83"/>
        <v>0</v>
      </c>
      <c r="I979" s="72">
        <v>40965</v>
      </c>
      <c r="J979" s="95" t="s">
        <v>1656</v>
      </c>
    </row>
    <row r="980" spans="1:10" ht="19.5">
      <c r="A980" s="2">
        <v>533243</v>
      </c>
      <c r="B980" s="12" t="s">
        <v>613</v>
      </c>
      <c r="C980" s="80">
        <v>1.88</v>
      </c>
      <c r="D980" s="48" t="s">
        <v>249</v>
      </c>
      <c r="E980" s="70"/>
      <c r="F980" s="5"/>
      <c r="G980" s="35">
        <f t="shared" si="84"/>
        <v>57.78733096</v>
      </c>
      <c r="H980" s="44">
        <f t="shared" si="83"/>
        <v>0</v>
      </c>
      <c r="I980" s="72">
        <v>40965</v>
      </c>
      <c r="J980" s="95" t="s">
        <v>1656</v>
      </c>
    </row>
    <row r="981" spans="1:10" ht="19.5">
      <c r="A981" s="2">
        <v>533363</v>
      </c>
      <c r="B981" s="12" t="s">
        <v>614</v>
      </c>
      <c r="C981" s="80">
        <v>1.78</v>
      </c>
      <c r="D981" s="48" t="s">
        <v>603</v>
      </c>
      <c r="E981" s="70"/>
      <c r="F981" s="5"/>
      <c r="G981" s="35">
        <f t="shared" si="84"/>
        <v>54.713536760000004</v>
      </c>
      <c r="H981" s="44">
        <f t="shared" si="83"/>
        <v>0</v>
      </c>
      <c r="I981" s="72">
        <v>40965</v>
      </c>
      <c r="J981" s="95" t="s">
        <v>1656</v>
      </c>
    </row>
    <row r="982" spans="1:10" ht="19.5">
      <c r="A982" s="2">
        <v>533403</v>
      </c>
      <c r="B982" s="12" t="s">
        <v>615</v>
      </c>
      <c r="C982" s="80">
        <v>1.65</v>
      </c>
      <c r="D982" s="48" t="s">
        <v>603</v>
      </c>
      <c r="E982" s="70"/>
      <c r="F982" s="5"/>
      <c r="G982" s="35">
        <f t="shared" si="84"/>
        <v>50.71760429999999</v>
      </c>
      <c r="H982" s="44">
        <f t="shared" si="83"/>
        <v>0</v>
      </c>
      <c r="I982" s="72">
        <v>40965</v>
      </c>
      <c r="J982" s="95" t="s">
        <v>1656</v>
      </c>
    </row>
    <row r="983" spans="1:10" ht="19.5">
      <c r="A983" s="2">
        <v>533603</v>
      </c>
      <c r="B983" s="12" t="s">
        <v>616</v>
      </c>
      <c r="C983" s="80">
        <v>1.54</v>
      </c>
      <c r="D983" s="48" t="s">
        <v>603</v>
      </c>
      <c r="E983" s="70"/>
      <c r="F983" s="5"/>
      <c r="G983" s="35">
        <f t="shared" si="84"/>
        <v>47.33643068000001</v>
      </c>
      <c r="H983" s="44">
        <f t="shared" si="83"/>
        <v>0</v>
      </c>
      <c r="I983" s="72">
        <v>40965</v>
      </c>
      <c r="J983" s="95" t="s">
        <v>1656</v>
      </c>
    </row>
    <row r="984" spans="1:10" ht="19.5">
      <c r="A984" s="2">
        <v>533803</v>
      </c>
      <c r="B984" s="12" t="s">
        <v>617</v>
      </c>
      <c r="C984" s="80">
        <v>1.54</v>
      </c>
      <c r="D984" s="48" t="s">
        <v>603</v>
      </c>
      <c r="E984" s="70"/>
      <c r="F984" s="5"/>
      <c r="G984" s="35">
        <f t="shared" si="84"/>
        <v>47.33643068000001</v>
      </c>
      <c r="H984" s="44">
        <f t="shared" si="83"/>
        <v>0</v>
      </c>
      <c r="I984" s="72">
        <v>40965</v>
      </c>
      <c r="J984" s="95" t="s">
        <v>1656</v>
      </c>
    </row>
    <row r="985" spans="1:10" ht="19.5">
      <c r="A985" s="2">
        <v>5331003</v>
      </c>
      <c r="B985" s="12" t="s">
        <v>618</v>
      </c>
      <c r="C985" s="80">
        <v>1.54</v>
      </c>
      <c r="D985" s="48" t="s">
        <v>603</v>
      </c>
      <c r="E985" s="70"/>
      <c r="F985" s="5"/>
      <c r="G985" s="35">
        <f t="shared" si="84"/>
        <v>47.33643068000001</v>
      </c>
      <c r="H985" s="44">
        <f t="shared" si="83"/>
        <v>0</v>
      </c>
      <c r="I985" s="72">
        <v>40965</v>
      </c>
      <c r="J985" s="95" t="s">
        <v>1656</v>
      </c>
    </row>
    <row r="986" spans="1:10" ht="19.5">
      <c r="A986" s="2">
        <v>5331203</v>
      </c>
      <c r="B986" s="12" t="s">
        <v>619</v>
      </c>
      <c r="C986" s="80">
        <v>1.54</v>
      </c>
      <c r="D986" s="48" t="s">
        <v>603</v>
      </c>
      <c r="E986" s="70"/>
      <c r="F986" s="5"/>
      <c r="G986" s="35">
        <f t="shared" si="84"/>
        <v>47.33643068000001</v>
      </c>
      <c r="H986" s="44">
        <f t="shared" si="83"/>
        <v>0</v>
      </c>
      <c r="I986" s="72">
        <v>40965</v>
      </c>
      <c r="J986" s="95" t="s">
        <v>1656</v>
      </c>
    </row>
    <row r="987" spans="1:10" ht="19.5">
      <c r="A987" s="2">
        <v>5331503</v>
      </c>
      <c r="B987" s="12" t="s">
        <v>620</v>
      </c>
      <c r="C987" s="80">
        <v>1.54</v>
      </c>
      <c r="D987" s="48" t="s">
        <v>603</v>
      </c>
      <c r="E987" s="70"/>
      <c r="F987" s="5"/>
      <c r="G987" s="35">
        <f t="shared" si="84"/>
        <v>47.33643068000001</v>
      </c>
      <c r="H987" s="44">
        <f t="shared" si="83"/>
        <v>0</v>
      </c>
      <c r="I987" s="72">
        <v>40965</v>
      </c>
      <c r="J987" s="95" t="s">
        <v>1656</v>
      </c>
    </row>
    <row r="988" spans="1:10" ht="19.5">
      <c r="A988" s="2">
        <v>5331803</v>
      </c>
      <c r="B988" s="12" t="s">
        <v>621</v>
      </c>
      <c r="C988" s="80">
        <v>1.54</v>
      </c>
      <c r="D988" s="48" t="s">
        <v>603</v>
      </c>
      <c r="E988" s="70"/>
      <c r="F988" s="5"/>
      <c r="G988" s="35">
        <f t="shared" si="84"/>
        <v>47.33643068000001</v>
      </c>
      <c r="H988" s="44">
        <f t="shared" si="83"/>
        <v>0</v>
      </c>
      <c r="I988" s="72">
        <v>40965</v>
      </c>
      <c r="J988" s="95" t="s">
        <v>1656</v>
      </c>
    </row>
    <row r="989" spans="1:10" ht="19.5">
      <c r="A989" s="2">
        <v>5332203</v>
      </c>
      <c r="B989" s="12" t="s">
        <v>1299</v>
      </c>
      <c r="C989" s="80">
        <v>1.54</v>
      </c>
      <c r="D989" s="48" t="s">
        <v>603</v>
      </c>
      <c r="E989" s="70"/>
      <c r="F989" s="5"/>
      <c r="G989" s="35">
        <f>C989*$D$1*(100-$G$1)/100</f>
        <v>47.33643068000001</v>
      </c>
      <c r="H989" s="44">
        <f>G989*F989</f>
        <v>0</v>
      </c>
      <c r="I989" s="72">
        <v>40965</v>
      </c>
      <c r="J989" s="95" t="s">
        <v>1656</v>
      </c>
    </row>
    <row r="990" spans="1:10" ht="19.5">
      <c r="A990" s="50">
        <v>5332403</v>
      </c>
      <c r="B990" s="12" t="s">
        <v>1183</v>
      </c>
      <c r="C990" s="80">
        <v>1.54</v>
      </c>
      <c r="D990" s="48" t="s">
        <v>603</v>
      </c>
      <c r="E990" s="70"/>
      <c r="F990" s="5"/>
      <c r="G990" s="35">
        <f t="shared" si="84"/>
        <v>47.33643068000001</v>
      </c>
      <c r="H990" s="44">
        <f t="shared" si="83"/>
        <v>0</v>
      </c>
      <c r="I990" s="72">
        <v>40965</v>
      </c>
      <c r="J990" s="95" t="s">
        <v>1656</v>
      </c>
    </row>
    <row r="991" spans="1:10" ht="19.5">
      <c r="A991" s="2">
        <v>5332803</v>
      </c>
      <c r="B991" s="12" t="s">
        <v>622</v>
      </c>
      <c r="C991" s="80">
        <v>1.54</v>
      </c>
      <c r="D991" s="48" t="s">
        <v>603</v>
      </c>
      <c r="E991" s="70"/>
      <c r="F991" s="5"/>
      <c r="G991" s="35">
        <f t="shared" si="84"/>
        <v>47.33643068000001</v>
      </c>
      <c r="H991" s="44">
        <f t="shared" si="83"/>
        <v>0</v>
      </c>
      <c r="I991" s="72">
        <v>40965</v>
      </c>
      <c r="J991" s="95" t="s">
        <v>1656</v>
      </c>
    </row>
    <row r="992" spans="1:10" ht="19.5">
      <c r="A992" s="2">
        <v>5333203</v>
      </c>
      <c r="B992" s="12" t="s">
        <v>623</v>
      </c>
      <c r="C992" s="80">
        <v>1.54</v>
      </c>
      <c r="D992" s="48" t="s">
        <v>603</v>
      </c>
      <c r="E992" s="70"/>
      <c r="F992" s="5"/>
      <c r="G992" s="35">
        <f t="shared" si="84"/>
        <v>47.33643068000001</v>
      </c>
      <c r="H992" s="44">
        <f t="shared" si="83"/>
        <v>0</v>
      </c>
      <c r="I992" s="72">
        <v>40965</v>
      </c>
      <c r="J992" s="95" t="s">
        <v>1656</v>
      </c>
    </row>
    <row r="993" spans="1:10" ht="19.5">
      <c r="A993" s="2">
        <v>610243</v>
      </c>
      <c r="B993" s="12" t="s">
        <v>624</v>
      </c>
      <c r="C993" s="80">
        <v>2.8</v>
      </c>
      <c r="D993" s="48" t="s">
        <v>249</v>
      </c>
      <c r="E993" s="70"/>
      <c r="F993" s="5"/>
      <c r="G993" s="35">
        <f t="shared" si="84"/>
        <v>86.06623759999998</v>
      </c>
      <c r="H993" s="44">
        <f t="shared" si="83"/>
        <v>0</v>
      </c>
      <c r="I993" s="72">
        <v>40965</v>
      </c>
      <c r="J993" s="95" t="s">
        <v>1656</v>
      </c>
    </row>
    <row r="994" spans="1:10" ht="19.5">
      <c r="A994" s="2">
        <v>610363</v>
      </c>
      <c r="B994" s="12" t="s">
        <v>625</v>
      </c>
      <c r="C994" s="80">
        <v>2.7</v>
      </c>
      <c r="D994" s="48" t="s">
        <v>603</v>
      </c>
      <c r="E994" s="70"/>
      <c r="F994" s="5"/>
      <c r="G994" s="35">
        <f t="shared" si="84"/>
        <v>82.99244340000001</v>
      </c>
      <c r="H994" s="44">
        <f t="shared" si="83"/>
        <v>0</v>
      </c>
      <c r="I994" s="72">
        <v>40965</v>
      </c>
      <c r="J994" s="95" t="s">
        <v>1656</v>
      </c>
    </row>
    <row r="995" spans="1:10" ht="19.5">
      <c r="A995" s="2">
        <v>610403</v>
      </c>
      <c r="B995" s="12" t="s">
        <v>626</v>
      </c>
      <c r="C995" s="80">
        <v>2.45</v>
      </c>
      <c r="D995" s="48" t="s">
        <v>603</v>
      </c>
      <c r="E995" s="70"/>
      <c r="F995" s="5"/>
      <c r="G995" s="35">
        <f t="shared" si="84"/>
        <v>75.3079579</v>
      </c>
      <c r="H995" s="44">
        <f t="shared" si="83"/>
        <v>0</v>
      </c>
      <c r="I995" s="72">
        <v>40965</v>
      </c>
      <c r="J995" s="95" t="s">
        <v>1656</v>
      </c>
    </row>
    <row r="996" spans="1:10" ht="19.5">
      <c r="A996" s="2">
        <v>610603</v>
      </c>
      <c r="B996" s="12" t="s">
        <v>627</v>
      </c>
      <c r="C996" s="80">
        <v>2.33</v>
      </c>
      <c r="D996" s="48" t="s">
        <v>603</v>
      </c>
      <c r="E996" s="70"/>
      <c r="F996" s="5"/>
      <c r="G996" s="35">
        <f t="shared" si="84"/>
        <v>71.61940486</v>
      </c>
      <c r="H996" s="44">
        <f t="shared" si="83"/>
        <v>0</v>
      </c>
      <c r="I996" s="72">
        <v>40965</v>
      </c>
      <c r="J996" s="95" t="s">
        <v>1656</v>
      </c>
    </row>
    <row r="997" spans="1:10" ht="19.5">
      <c r="A997" s="2">
        <v>610803</v>
      </c>
      <c r="B997" s="12" t="s">
        <v>628</v>
      </c>
      <c r="C997" s="80">
        <v>2.33</v>
      </c>
      <c r="D997" s="48" t="s">
        <v>603</v>
      </c>
      <c r="E997" s="70"/>
      <c r="F997" s="5"/>
      <c r="G997" s="35">
        <f t="shared" si="84"/>
        <v>71.61940486</v>
      </c>
      <c r="H997" s="44">
        <f t="shared" si="83"/>
        <v>0</v>
      </c>
      <c r="I997" s="72">
        <v>40965</v>
      </c>
      <c r="J997" s="95" t="s">
        <v>1656</v>
      </c>
    </row>
    <row r="998" spans="1:10" ht="19.5">
      <c r="A998" s="2">
        <v>6101003</v>
      </c>
      <c r="B998" s="12" t="s">
        <v>629</v>
      </c>
      <c r="C998" s="80">
        <v>2.33</v>
      </c>
      <c r="D998" s="48" t="s">
        <v>603</v>
      </c>
      <c r="E998" s="70"/>
      <c r="F998" s="5"/>
      <c r="G998" s="35">
        <f t="shared" si="84"/>
        <v>71.61940486</v>
      </c>
      <c r="H998" s="44">
        <f t="shared" si="83"/>
        <v>0</v>
      </c>
      <c r="I998" s="72">
        <v>40965</v>
      </c>
      <c r="J998" s="95" t="s">
        <v>1656</v>
      </c>
    </row>
    <row r="999" spans="1:10" ht="19.5">
      <c r="A999" s="2">
        <v>6101203</v>
      </c>
      <c r="B999" s="12" t="s">
        <v>630</v>
      </c>
      <c r="C999" s="80">
        <v>2.33</v>
      </c>
      <c r="D999" s="48" t="s">
        <v>603</v>
      </c>
      <c r="E999" s="70"/>
      <c r="F999" s="5"/>
      <c r="G999" s="35">
        <f t="shared" si="84"/>
        <v>71.61940486</v>
      </c>
      <c r="H999" s="44">
        <f t="shared" si="83"/>
        <v>0</v>
      </c>
      <c r="I999" s="72">
        <v>40965</v>
      </c>
      <c r="J999" s="95" t="s">
        <v>1656</v>
      </c>
    </row>
    <row r="1000" spans="1:10" ht="19.5">
      <c r="A1000" s="2">
        <v>6101503</v>
      </c>
      <c r="B1000" s="12" t="s">
        <v>631</v>
      </c>
      <c r="C1000" s="80">
        <v>2.33</v>
      </c>
      <c r="D1000" s="48" t="s">
        <v>603</v>
      </c>
      <c r="E1000" s="70"/>
      <c r="F1000" s="5"/>
      <c r="G1000" s="35">
        <f t="shared" si="84"/>
        <v>71.61940486</v>
      </c>
      <c r="H1000" s="44">
        <f t="shared" si="83"/>
        <v>0</v>
      </c>
      <c r="I1000" s="72">
        <v>40965</v>
      </c>
      <c r="J1000" s="95" t="s">
        <v>1656</v>
      </c>
    </row>
    <row r="1001" spans="1:10" ht="19.5">
      <c r="A1001" s="2">
        <v>6101803</v>
      </c>
      <c r="B1001" s="12" t="s">
        <v>632</v>
      </c>
      <c r="C1001" s="80">
        <v>2.33</v>
      </c>
      <c r="D1001" s="48" t="s">
        <v>603</v>
      </c>
      <c r="E1001" s="70"/>
      <c r="F1001" s="65"/>
      <c r="G1001" s="35">
        <f aca="true" t="shared" si="85" ref="G1001:G1032">C1001*$D$1*(100-$G$1)/100</f>
        <v>71.61940486</v>
      </c>
      <c r="H1001" s="44">
        <f t="shared" si="83"/>
        <v>0</v>
      </c>
      <c r="I1001" s="72">
        <v>40965</v>
      </c>
      <c r="J1001" s="95" t="s">
        <v>1656</v>
      </c>
    </row>
    <row r="1002" spans="1:10" ht="19.5">
      <c r="A1002" s="2">
        <v>6102203</v>
      </c>
      <c r="B1002" s="12" t="s">
        <v>633</v>
      </c>
      <c r="C1002" s="80">
        <v>2.33</v>
      </c>
      <c r="D1002" s="48" t="s">
        <v>603</v>
      </c>
      <c r="E1002" s="70"/>
      <c r="F1002" s="5"/>
      <c r="G1002" s="35">
        <f t="shared" si="85"/>
        <v>71.61940486</v>
      </c>
      <c r="H1002" s="44">
        <f t="shared" si="83"/>
        <v>0</v>
      </c>
      <c r="I1002" s="72">
        <v>40965</v>
      </c>
      <c r="J1002" s="95" t="s">
        <v>1656</v>
      </c>
    </row>
    <row r="1003" spans="1:10" ht="19.5">
      <c r="A1003" s="2">
        <v>6102803</v>
      </c>
      <c r="B1003" s="12" t="s">
        <v>634</v>
      </c>
      <c r="C1003" s="80">
        <v>2.33</v>
      </c>
      <c r="D1003" s="48" t="s">
        <v>603</v>
      </c>
      <c r="E1003" s="70"/>
      <c r="F1003" s="5"/>
      <c r="G1003" s="35">
        <f t="shared" si="85"/>
        <v>71.61940486</v>
      </c>
      <c r="H1003" s="44">
        <f t="shared" si="83"/>
        <v>0</v>
      </c>
      <c r="I1003" s="72">
        <v>40965</v>
      </c>
      <c r="J1003" s="95" t="s">
        <v>1656</v>
      </c>
    </row>
    <row r="1004" spans="1:10" ht="19.5">
      <c r="A1004" s="2">
        <v>6103203</v>
      </c>
      <c r="B1004" s="12" t="s">
        <v>635</v>
      </c>
      <c r="C1004" s="80">
        <v>2.33</v>
      </c>
      <c r="D1004" s="48" t="s">
        <v>603</v>
      </c>
      <c r="E1004" s="70"/>
      <c r="F1004" s="5"/>
      <c r="G1004" s="35">
        <f t="shared" si="85"/>
        <v>71.61940486</v>
      </c>
      <c r="H1004" s="44">
        <f t="shared" si="83"/>
        <v>0</v>
      </c>
      <c r="I1004" s="72">
        <v>40965</v>
      </c>
      <c r="J1004" s="95" t="s">
        <v>1656</v>
      </c>
    </row>
    <row r="1005" spans="1:10" ht="19.5">
      <c r="A1005" s="2">
        <v>45724</v>
      </c>
      <c r="B1005" s="12" t="s">
        <v>636</v>
      </c>
      <c r="C1005" s="80">
        <v>4.7</v>
      </c>
      <c r="D1005" s="48" t="s">
        <v>250</v>
      </c>
      <c r="E1005" s="70"/>
      <c r="F1005" s="5"/>
      <c r="G1005" s="35">
        <f t="shared" si="85"/>
        <v>144.4683274</v>
      </c>
      <c r="H1005" s="44">
        <f t="shared" si="83"/>
        <v>0</v>
      </c>
      <c r="I1005" s="72">
        <v>40965</v>
      </c>
      <c r="J1005" s="95" t="s">
        <v>1656</v>
      </c>
    </row>
    <row r="1006" spans="1:10" ht="19.5">
      <c r="A1006" s="2">
        <v>45736</v>
      </c>
      <c r="B1006" s="12" t="s">
        <v>637</v>
      </c>
      <c r="C1006" s="80">
        <v>4.5</v>
      </c>
      <c r="D1006" s="48" t="s">
        <v>250</v>
      </c>
      <c r="E1006" s="70"/>
      <c r="F1006" s="5"/>
      <c r="G1006" s="35">
        <f t="shared" si="85"/>
        <v>138.320739</v>
      </c>
      <c r="H1006" s="44">
        <f t="shared" si="83"/>
        <v>0</v>
      </c>
      <c r="I1006" s="72">
        <v>40965</v>
      </c>
      <c r="J1006" s="95" t="s">
        <v>1656</v>
      </c>
    </row>
    <row r="1007" spans="1:10" ht="19.5">
      <c r="A1007" s="2">
        <v>45740</v>
      </c>
      <c r="B1007" s="12" t="s">
        <v>638</v>
      </c>
      <c r="C1007" s="80">
        <v>4.2</v>
      </c>
      <c r="D1007" s="48" t="s">
        <v>250</v>
      </c>
      <c r="E1007" s="70"/>
      <c r="F1007" s="5"/>
      <c r="G1007" s="35">
        <f t="shared" si="85"/>
        <v>129.0993564</v>
      </c>
      <c r="H1007" s="44">
        <f t="shared" si="83"/>
        <v>0</v>
      </c>
      <c r="I1007" s="72">
        <v>40965</v>
      </c>
      <c r="J1007" s="95" t="s">
        <v>1656</v>
      </c>
    </row>
    <row r="1008" spans="1:10" ht="19.5">
      <c r="A1008" s="2">
        <v>45760</v>
      </c>
      <c r="B1008" s="12" t="s">
        <v>639</v>
      </c>
      <c r="C1008" s="80">
        <v>4</v>
      </c>
      <c r="D1008" s="48" t="s">
        <v>250</v>
      </c>
      <c r="E1008" s="70"/>
      <c r="F1008" s="5"/>
      <c r="G1008" s="35">
        <f t="shared" si="85"/>
        <v>122.95176800000002</v>
      </c>
      <c r="H1008" s="44">
        <f t="shared" si="83"/>
        <v>0</v>
      </c>
      <c r="I1008" s="72">
        <v>40965</v>
      </c>
      <c r="J1008" s="95" t="s">
        <v>1656</v>
      </c>
    </row>
    <row r="1009" spans="1:10" ht="19.5">
      <c r="A1009" s="2">
        <v>45780</v>
      </c>
      <c r="B1009" s="12" t="s">
        <v>640</v>
      </c>
      <c r="C1009" s="80">
        <v>4</v>
      </c>
      <c r="D1009" s="48" t="s">
        <v>250</v>
      </c>
      <c r="E1009" s="70"/>
      <c r="F1009" s="5"/>
      <c r="G1009" s="35">
        <f t="shared" si="85"/>
        <v>122.95176800000002</v>
      </c>
      <c r="H1009" s="44">
        <f t="shared" si="83"/>
        <v>0</v>
      </c>
      <c r="I1009" s="72">
        <v>40965</v>
      </c>
      <c r="J1009" s="95" t="s">
        <v>1656</v>
      </c>
    </row>
    <row r="1010" spans="1:10" ht="19.5">
      <c r="A1010" s="2">
        <v>457100</v>
      </c>
      <c r="B1010" s="12" t="s">
        <v>641</v>
      </c>
      <c r="C1010" s="80">
        <v>4</v>
      </c>
      <c r="D1010" s="48" t="s">
        <v>250</v>
      </c>
      <c r="E1010" s="70"/>
      <c r="F1010" s="5"/>
      <c r="G1010" s="35">
        <f t="shared" si="85"/>
        <v>122.95176800000002</v>
      </c>
      <c r="H1010" s="44">
        <f t="shared" si="83"/>
        <v>0</v>
      </c>
      <c r="I1010" s="72">
        <v>40965</v>
      </c>
      <c r="J1010" s="95" t="s">
        <v>1656</v>
      </c>
    </row>
    <row r="1011" spans="1:10" ht="19.5">
      <c r="A1011" s="2">
        <v>457120</v>
      </c>
      <c r="B1011" s="12" t="s">
        <v>642</v>
      </c>
      <c r="C1011" s="80">
        <v>4</v>
      </c>
      <c r="D1011" s="48" t="s">
        <v>250</v>
      </c>
      <c r="E1011" s="70"/>
      <c r="F1011" s="5"/>
      <c r="G1011" s="35">
        <f t="shared" si="85"/>
        <v>122.95176800000002</v>
      </c>
      <c r="H1011" s="44">
        <f t="shared" si="83"/>
        <v>0</v>
      </c>
      <c r="I1011" s="72">
        <v>40965</v>
      </c>
      <c r="J1011" s="95" t="s">
        <v>1656</v>
      </c>
    </row>
    <row r="1012" spans="1:10" ht="19.5">
      <c r="A1012" s="2">
        <v>457150</v>
      </c>
      <c r="B1012" s="12" t="s">
        <v>92</v>
      </c>
      <c r="C1012" s="80">
        <v>4</v>
      </c>
      <c r="D1012" s="48" t="s">
        <v>250</v>
      </c>
      <c r="E1012" s="70"/>
      <c r="F1012" s="5"/>
      <c r="G1012" s="35">
        <f t="shared" si="85"/>
        <v>122.95176800000002</v>
      </c>
      <c r="H1012" s="44">
        <f t="shared" si="83"/>
        <v>0</v>
      </c>
      <c r="I1012" s="72">
        <v>40965</v>
      </c>
      <c r="J1012" s="95" t="s">
        <v>1656</v>
      </c>
    </row>
    <row r="1013" spans="1:10" ht="19.5">
      <c r="A1013" s="2">
        <v>457180</v>
      </c>
      <c r="B1013" s="12" t="s">
        <v>93</v>
      </c>
      <c r="C1013" s="80">
        <v>4</v>
      </c>
      <c r="D1013" s="48" t="s">
        <v>250</v>
      </c>
      <c r="E1013" s="70"/>
      <c r="F1013" s="5"/>
      <c r="G1013" s="35">
        <f t="shared" si="85"/>
        <v>122.95176800000002</v>
      </c>
      <c r="H1013" s="44">
        <f aca="true" t="shared" si="86" ref="H1013:H1077">G1013*F1013</f>
        <v>0</v>
      </c>
      <c r="I1013" s="72">
        <v>40965</v>
      </c>
      <c r="J1013" s="95" t="s">
        <v>1656</v>
      </c>
    </row>
    <row r="1014" spans="1:10" ht="19.5">
      <c r="A1014" s="2">
        <v>457220</v>
      </c>
      <c r="B1014" s="12" t="s">
        <v>94</v>
      </c>
      <c r="C1014" s="80">
        <v>4</v>
      </c>
      <c r="D1014" s="48" t="s">
        <v>250</v>
      </c>
      <c r="E1014" s="70"/>
      <c r="F1014" s="5"/>
      <c r="G1014" s="35">
        <f t="shared" si="85"/>
        <v>122.95176800000002</v>
      </c>
      <c r="H1014" s="44">
        <f t="shared" si="86"/>
        <v>0</v>
      </c>
      <c r="I1014" s="72">
        <v>40965</v>
      </c>
      <c r="J1014" s="95" t="s">
        <v>1656</v>
      </c>
    </row>
    <row r="1015" spans="1:10" ht="19.5">
      <c r="A1015" s="2">
        <v>457280</v>
      </c>
      <c r="B1015" s="12" t="s">
        <v>95</v>
      </c>
      <c r="C1015" s="80">
        <v>4</v>
      </c>
      <c r="D1015" s="48" t="s">
        <v>250</v>
      </c>
      <c r="E1015" s="70"/>
      <c r="F1015" s="5"/>
      <c r="G1015" s="35">
        <f t="shared" si="85"/>
        <v>122.95176800000002</v>
      </c>
      <c r="H1015" s="44">
        <f t="shared" si="86"/>
        <v>0</v>
      </c>
      <c r="I1015" s="72">
        <v>40965</v>
      </c>
      <c r="J1015" s="95" t="s">
        <v>1656</v>
      </c>
    </row>
    <row r="1016" spans="1:10" ht="19.5">
      <c r="A1016" s="2">
        <v>457320</v>
      </c>
      <c r="B1016" s="12" t="s">
        <v>96</v>
      </c>
      <c r="C1016" s="80">
        <v>4</v>
      </c>
      <c r="D1016" s="48" t="s">
        <v>250</v>
      </c>
      <c r="E1016" s="70"/>
      <c r="F1016" s="5"/>
      <c r="G1016" s="35">
        <f t="shared" si="85"/>
        <v>122.95176800000002</v>
      </c>
      <c r="H1016" s="44">
        <f t="shared" si="86"/>
        <v>0</v>
      </c>
      <c r="I1016" s="72">
        <v>40965</v>
      </c>
      <c r="J1016" s="95" t="s">
        <v>1656</v>
      </c>
    </row>
    <row r="1017" spans="1:10" ht="19.5">
      <c r="A1017" s="2">
        <v>53324</v>
      </c>
      <c r="B1017" s="12" t="s">
        <v>97</v>
      </c>
      <c r="C1017" s="80">
        <v>5.45</v>
      </c>
      <c r="D1017" s="48" t="s">
        <v>250</v>
      </c>
      <c r="E1017" s="70"/>
      <c r="F1017" s="5"/>
      <c r="G1017" s="35">
        <f t="shared" si="85"/>
        <v>167.5217839</v>
      </c>
      <c r="H1017" s="44">
        <f t="shared" si="86"/>
        <v>0</v>
      </c>
      <c r="I1017" s="72">
        <v>40965</v>
      </c>
      <c r="J1017" s="95" t="s">
        <v>1656</v>
      </c>
    </row>
    <row r="1018" spans="1:10" ht="19.5">
      <c r="A1018" s="2">
        <v>53336</v>
      </c>
      <c r="B1018" s="12" t="s">
        <v>98</v>
      </c>
      <c r="C1018" s="80">
        <v>5.2</v>
      </c>
      <c r="D1018" s="48" t="s">
        <v>250</v>
      </c>
      <c r="E1018" s="70"/>
      <c r="F1018" s="5"/>
      <c r="G1018" s="35">
        <f t="shared" si="85"/>
        <v>159.8372984</v>
      </c>
      <c r="H1018" s="44">
        <f t="shared" si="86"/>
        <v>0</v>
      </c>
      <c r="I1018" s="72">
        <v>40965</v>
      </c>
      <c r="J1018" s="95" t="s">
        <v>1656</v>
      </c>
    </row>
    <row r="1019" spans="1:10" ht="19.5">
      <c r="A1019" s="2">
        <v>53340</v>
      </c>
      <c r="B1019" s="12" t="s">
        <v>99</v>
      </c>
      <c r="C1019" s="80">
        <v>4.8</v>
      </c>
      <c r="D1019" s="48" t="s">
        <v>250</v>
      </c>
      <c r="E1019" s="70"/>
      <c r="F1019" s="5"/>
      <c r="G1019" s="35">
        <f t="shared" si="85"/>
        <v>147.5421216</v>
      </c>
      <c r="H1019" s="44">
        <f t="shared" si="86"/>
        <v>0</v>
      </c>
      <c r="I1019" s="72">
        <v>40965</v>
      </c>
      <c r="J1019" s="95" t="s">
        <v>1656</v>
      </c>
    </row>
    <row r="1020" spans="1:10" ht="19.5">
      <c r="A1020" s="2">
        <v>53360</v>
      </c>
      <c r="B1020" s="12" t="s">
        <v>100</v>
      </c>
      <c r="C1020" s="80">
        <v>4.5</v>
      </c>
      <c r="D1020" s="48" t="s">
        <v>250</v>
      </c>
      <c r="E1020" s="70"/>
      <c r="F1020" s="5"/>
      <c r="G1020" s="35">
        <f t="shared" si="85"/>
        <v>138.320739</v>
      </c>
      <c r="H1020" s="44">
        <f t="shared" si="86"/>
        <v>0</v>
      </c>
      <c r="I1020" s="72">
        <v>40965</v>
      </c>
      <c r="J1020" s="95" t="s">
        <v>1656</v>
      </c>
    </row>
    <row r="1021" spans="1:10" ht="19.5">
      <c r="A1021" s="2">
        <v>53380</v>
      </c>
      <c r="B1021" s="12" t="s">
        <v>101</v>
      </c>
      <c r="C1021" s="80">
        <v>4.5</v>
      </c>
      <c r="D1021" s="48" t="s">
        <v>250</v>
      </c>
      <c r="E1021" s="70"/>
      <c r="F1021" s="5"/>
      <c r="G1021" s="35">
        <f t="shared" si="85"/>
        <v>138.320739</v>
      </c>
      <c r="H1021" s="44">
        <f t="shared" si="86"/>
        <v>0</v>
      </c>
      <c r="I1021" s="72">
        <v>40965</v>
      </c>
      <c r="J1021" s="95" t="s">
        <v>1656</v>
      </c>
    </row>
    <row r="1022" spans="1:10" ht="19.5">
      <c r="A1022" s="2">
        <v>533100</v>
      </c>
      <c r="B1022" s="12" t="s">
        <v>102</v>
      </c>
      <c r="C1022" s="80">
        <v>4.5</v>
      </c>
      <c r="D1022" s="48" t="s">
        <v>250</v>
      </c>
      <c r="E1022" s="70"/>
      <c r="F1022" s="5"/>
      <c r="G1022" s="35">
        <f t="shared" si="85"/>
        <v>138.320739</v>
      </c>
      <c r="H1022" s="44">
        <f t="shared" si="86"/>
        <v>0</v>
      </c>
      <c r="I1022" s="72">
        <v>40965</v>
      </c>
      <c r="J1022" s="95" t="s">
        <v>1656</v>
      </c>
    </row>
    <row r="1023" spans="1:10" ht="19.5">
      <c r="A1023" s="2">
        <v>533120</v>
      </c>
      <c r="B1023" s="12" t="s">
        <v>103</v>
      </c>
      <c r="C1023" s="80">
        <v>4.5</v>
      </c>
      <c r="D1023" s="48" t="s">
        <v>250</v>
      </c>
      <c r="E1023" s="70"/>
      <c r="F1023" s="5"/>
      <c r="G1023" s="35">
        <f t="shared" si="85"/>
        <v>138.320739</v>
      </c>
      <c r="H1023" s="44">
        <f t="shared" si="86"/>
        <v>0</v>
      </c>
      <c r="I1023" s="72">
        <v>40965</v>
      </c>
      <c r="J1023" s="95" t="s">
        <v>1656</v>
      </c>
    </row>
    <row r="1024" spans="1:10" ht="19.5">
      <c r="A1024" s="2">
        <v>533150</v>
      </c>
      <c r="B1024" s="12" t="s">
        <v>104</v>
      </c>
      <c r="C1024" s="80">
        <v>4.5</v>
      </c>
      <c r="D1024" s="48" t="s">
        <v>250</v>
      </c>
      <c r="E1024" s="70"/>
      <c r="F1024" s="5"/>
      <c r="G1024" s="35">
        <f t="shared" si="85"/>
        <v>138.320739</v>
      </c>
      <c r="H1024" s="44">
        <f t="shared" si="86"/>
        <v>0</v>
      </c>
      <c r="I1024" s="72">
        <v>40965</v>
      </c>
      <c r="J1024" s="95" t="s">
        <v>1656</v>
      </c>
    </row>
    <row r="1025" spans="1:10" ht="19.5">
      <c r="A1025" s="2">
        <v>533180</v>
      </c>
      <c r="B1025" s="12" t="s">
        <v>105</v>
      </c>
      <c r="C1025" s="80">
        <v>4.5</v>
      </c>
      <c r="D1025" s="48" t="s">
        <v>250</v>
      </c>
      <c r="E1025" s="70"/>
      <c r="F1025" s="5"/>
      <c r="G1025" s="35">
        <f t="shared" si="85"/>
        <v>138.320739</v>
      </c>
      <c r="H1025" s="44">
        <f t="shared" si="86"/>
        <v>0</v>
      </c>
      <c r="I1025" s="72">
        <v>40965</v>
      </c>
      <c r="J1025" s="95" t="s">
        <v>1656</v>
      </c>
    </row>
    <row r="1026" spans="1:10" ht="19.5">
      <c r="A1026" s="2">
        <v>533220</v>
      </c>
      <c r="B1026" s="12" t="s">
        <v>106</v>
      </c>
      <c r="C1026" s="80">
        <v>4.5</v>
      </c>
      <c r="D1026" s="48" t="s">
        <v>250</v>
      </c>
      <c r="E1026" s="70"/>
      <c r="F1026" s="5"/>
      <c r="G1026" s="35">
        <f t="shared" si="85"/>
        <v>138.320739</v>
      </c>
      <c r="H1026" s="44">
        <f t="shared" si="86"/>
        <v>0</v>
      </c>
      <c r="I1026" s="72">
        <v>40965</v>
      </c>
      <c r="J1026" s="95" t="s">
        <v>1656</v>
      </c>
    </row>
    <row r="1027" spans="1:10" ht="19.5">
      <c r="A1027" s="2">
        <v>533280</v>
      </c>
      <c r="B1027" s="12" t="s">
        <v>107</v>
      </c>
      <c r="C1027" s="80">
        <v>4.5</v>
      </c>
      <c r="D1027" s="48" t="s">
        <v>250</v>
      </c>
      <c r="E1027" s="70"/>
      <c r="F1027" s="5"/>
      <c r="G1027" s="35">
        <f t="shared" si="85"/>
        <v>138.320739</v>
      </c>
      <c r="H1027" s="44">
        <f t="shared" si="86"/>
        <v>0</v>
      </c>
      <c r="I1027" s="72">
        <v>40965</v>
      </c>
      <c r="J1027" s="95" t="s">
        <v>1656</v>
      </c>
    </row>
    <row r="1028" spans="1:10" ht="19.5">
      <c r="A1028" s="2">
        <v>533320</v>
      </c>
      <c r="B1028" s="12" t="s">
        <v>108</v>
      </c>
      <c r="C1028" s="80">
        <v>4.5</v>
      </c>
      <c r="D1028" s="48" t="s">
        <v>250</v>
      </c>
      <c r="E1028" s="70"/>
      <c r="F1028" s="5"/>
      <c r="G1028" s="35">
        <f t="shared" si="85"/>
        <v>138.320739</v>
      </c>
      <c r="H1028" s="44">
        <f t="shared" si="86"/>
        <v>0</v>
      </c>
      <c r="I1028" s="72">
        <v>40965</v>
      </c>
      <c r="J1028" s="95" t="s">
        <v>1656</v>
      </c>
    </row>
    <row r="1029" spans="1:10" ht="19.5">
      <c r="A1029" s="2">
        <v>61024</v>
      </c>
      <c r="B1029" s="12" t="s">
        <v>109</v>
      </c>
      <c r="C1029" s="80">
        <v>8</v>
      </c>
      <c r="D1029" s="48" t="s">
        <v>250</v>
      </c>
      <c r="E1029" s="70"/>
      <c r="F1029" s="5"/>
      <c r="G1029" s="35">
        <f t="shared" si="85"/>
        <v>245.90353600000003</v>
      </c>
      <c r="H1029" s="44">
        <f t="shared" si="86"/>
        <v>0</v>
      </c>
      <c r="I1029" s="72">
        <v>40965</v>
      </c>
      <c r="J1029" s="95" t="s">
        <v>1656</v>
      </c>
    </row>
    <row r="1030" spans="1:10" ht="19.5">
      <c r="A1030" s="2">
        <v>61036</v>
      </c>
      <c r="B1030" s="12" t="s">
        <v>110</v>
      </c>
      <c r="C1030" s="80">
        <v>7.7</v>
      </c>
      <c r="D1030" s="48" t="s">
        <v>250</v>
      </c>
      <c r="E1030" s="70"/>
      <c r="F1030" s="5"/>
      <c r="G1030" s="35">
        <f t="shared" si="85"/>
        <v>236.68215340000003</v>
      </c>
      <c r="H1030" s="44">
        <f t="shared" si="86"/>
        <v>0</v>
      </c>
      <c r="I1030" s="72">
        <v>40965</v>
      </c>
      <c r="J1030" s="95" t="s">
        <v>1656</v>
      </c>
    </row>
    <row r="1031" spans="1:10" ht="19.5">
      <c r="A1031" s="2">
        <v>61040</v>
      </c>
      <c r="B1031" s="12" t="s">
        <v>111</v>
      </c>
      <c r="C1031" s="80">
        <v>7.2</v>
      </c>
      <c r="D1031" s="48" t="s">
        <v>250</v>
      </c>
      <c r="E1031" s="70"/>
      <c r="F1031" s="5"/>
      <c r="G1031" s="35">
        <f t="shared" si="85"/>
        <v>221.31318240000002</v>
      </c>
      <c r="H1031" s="44">
        <f t="shared" si="86"/>
        <v>0</v>
      </c>
      <c r="I1031" s="72">
        <v>40965</v>
      </c>
      <c r="J1031" s="95" t="s">
        <v>1656</v>
      </c>
    </row>
    <row r="1032" spans="1:10" ht="19.5">
      <c r="A1032" s="2">
        <v>61060</v>
      </c>
      <c r="B1032" s="12" t="s">
        <v>112</v>
      </c>
      <c r="C1032" s="80">
        <v>6.8</v>
      </c>
      <c r="D1032" s="48" t="s">
        <v>250</v>
      </c>
      <c r="E1032" s="70"/>
      <c r="F1032" s="5"/>
      <c r="G1032" s="35">
        <f t="shared" si="85"/>
        <v>209.0180056</v>
      </c>
      <c r="H1032" s="44">
        <f t="shared" si="86"/>
        <v>0</v>
      </c>
      <c r="I1032" s="72">
        <v>40965</v>
      </c>
      <c r="J1032" s="95" t="s">
        <v>1656</v>
      </c>
    </row>
    <row r="1033" spans="1:10" ht="19.5">
      <c r="A1033" s="2">
        <v>61080</v>
      </c>
      <c r="B1033" s="12" t="s">
        <v>113</v>
      </c>
      <c r="C1033" s="80">
        <v>6.8</v>
      </c>
      <c r="D1033" s="48" t="s">
        <v>250</v>
      </c>
      <c r="E1033" s="70"/>
      <c r="F1033" s="5"/>
      <c r="G1033" s="35">
        <f aca="true" t="shared" si="87" ref="G1033:G1040">C1033*$D$1*(100-$G$1)/100</f>
        <v>209.0180056</v>
      </c>
      <c r="H1033" s="44">
        <f t="shared" si="86"/>
        <v>0</v>
      </c>
      <c r="I1033" s="72">
        <v>40965</v>
      </c>
      <c r="J1033" s="95" t="s">
        <v>1656</v>
      </c>
    </row>
    <row r="1034" spans="1:10" ht="19.5">
      <c r="A1034" s="2">
        <v>610100</v>
      </c>
      <c r="B1034" s="12" t="s">
        <v>114</v>
      </c>
      <c r="C1034" s="80">
        <v>6.8</v>
      </c>
      <c r="D1034" s="48" t="s">
        <v>250</v>
      </c>
      <c r="E1034" s="70"/>
      <c r="F1034" s="5"/>
      <c r="G1034" s="35">
        <f t="shared" si="87"/>
        <v>209.0180056</v>
      </c>
      <c r="H1034" s="44">
        <f t="shared" si="86"/>
        <v>0</v>
      </c>
      <c r="I1034" s="72">
        <v>40965</v>
      </c>
      <c r="J1034" s="95" t="s">
        <v>1656</v>
      </c>
    </row>
    <row r="1035" spans="1:10" ht="19.5">
      <c r="A1035" s="2">
        <v>610120</v>
      </c>
      <c r="B1035" s="12" t="s">
        <v>115</v>
      </c>
      <c r="C1035" s="80">
        <v>6.8</v>
      </c>
      <c r="D1035" s="48" t="s">
        <v>250</v>
      </c>
      <c r="E1035" s="70"/>
      <c r="F1035" s="5"/>
      <c r="G1035" s="35">
        <f t="shared" si="87"/>
        <v>209.0180056</v>
      </c>
      <c r="H1035" s="44">
        <f t="shared" si="86"/>
        <v>0</v>
      </c>
      <c r="I1035" s="72">
        <v>40965</v>
      </c>
      <c r="J1035" s="95" t="s">
        <v>1656</v>
      </c>
    </row>
    <row r="1036" spans="1:10" ht="19.5">
      <c r="A1036" s="2">
        <v>610150</v>
      </c>
      <c r="B1036" s="12" t="s">
        <v>116</v>
      </c>
      <c r="C1036" s="80">
        <v>6.8</v>
      </c>
      <c r="D1036" s="48" t="s">
        <v>250</v>
      </c>
      <c r="E1036" s="70"/>
      <c r="F1036" s="5"/>
      <c r="G1036" s="35">
        <f t="shared" si="87"/>
        <v>209.0180056</v>
      </c>
      <c r="H1036" s="44">
        <f t="shared" si="86"/>
        <v>0</v>
      </c>
      <c r="I1036" s="72">
        <v>40965</v>
      </c>
      <c r="J1036" s="95" t="s">
        <v>1656</v>
      </c>
    </row>
    <row r="1037" spans="1:10" ht="19.5">
      <c r="A1037" s="2">
        <v>610180</v>
      </c>
      <c r="B1037" s="12" t="s">
        <v>117</v>
      </c>
      <c r="C1037" s="80">
        <v>6.8</v>
      </c>
      <c r="D1037" s="48" t="s">
        <v>250</v>
      </c>
      <c r="E1037" s="70"/>
      <c r="F1037" s="5"/>
      <c r="G1037" s="35">
        <f t="shared" si="87"/>
        <v>209.0180056</v>
      </c>
      <c r="H1037" s="44">
        <f t="shared" si="86"/>
        <v>0</v>
      </c>
      <c r="I1037" s="72">
        <v>40965</v>
      </c>
      <c r="J1037" s="95" t="s">
        <v>1656</v>
      </c>
    </row>
    <row r="1038" spans="1:10" ht="19.5">
      <c r="A1038" s="2">
        <v>610220</v>
      </c>
      <c r="B1038" s="12" t="s">
        <v>118</v>
      </c>
      <c r="C1038" s="80">
        <v>6.8</v>
      </c>
      <c r="D1038" s="48" t="s">
        <v>250</v>
      </c>
      <c r="E1038" s="70"/>
      <c r="F1038" s="5"/>
      <c r="G1038" s="35">
        <f t="shared" si="87"/>
        <v>209.0180056</v>
      </c>
      <c r="H1038" s="44">
        <f t="shared" si="86"/>
        <v>0</v>
      </c>
      <c r="I1038" s="72">
        <v>40965</v>
      </c>
      <c r="J1038" s="95" t="s">
        <v>1656</v>
      </c>
    </row>
    <row r="1039" spans="1:10" ht="19.5">
      <c r="A1039" s="2">
        <v>610280</v>
      </c>
      <c r="B1039" s="12" t="s">
        <v>119</v>
      </c>
      <c r="C1039" s="80">
        <v>6.8</v>
      </c>
      <c r="D1039" s="48" t="s">
        <v>250</v>
      </c>
      <c r="E1039" s="70"/>
      <c r="F1039" s="5"/>
      <c r="G1039" s="35">
        <f t="shared" si="87"/>
        <v>209.0180056</v>
      </c>
      <c r="H1039" s="44">
        <f t="shared" si="86"/>
        <v>0</v>
      </c>
      <c r="I1039" s="72">
        <v>40965</v>
      </c>
      <c r="J1039" s="95" t="s">
        <v>1656</v>
      </c>
    </row>
    <row r="1040" spans="1:10" ht="19.5">
      <c r="A1040" s="2">
        <v>610320</v>
      </c>
      <c r="B1040" s="12" t="s">
        <v>120</v>
      </c>
      <c r="C1040" s="80">
        <v>6.8</v>
      </c>
      <c r="D1040" s="48" t="s">
        <v>250</v>
      </c>
      <c r="E1040" s="70"/>
      <c r="F1040" s="17"/>
      <c r="G1040" s="35">
        <f t="shared" si="87"/>
        <v>209.0180056</v>
      </c>
      <c r="H1040" s="44">
        <f t="shared" si="86"/>
        <v>0</v>
      </c>
      <c r="I1040" s="72">
        <v>40965</v>
      </c>
      <c r="J1040" s="95" t="s">
        <v>1656</v>
      </c>
    </row>
    <row r="1041" spans="1:10" ht="12.75">
      <c r="A1041" s="175" t="s">
        <v>121</v>
      </c>
      <c r="B1041" s="176"/>
      <c r="C1041" s="176"/>
      <c r="D1041" s="176"/>
      <c r="E1041" s="27"/>
      <c r="F1041" s="19"/>
      <c r="G1041" s="35"/>
      <c r="H1041" s="44"/>
      <c r="I1041" s="60"/>
      <c r="J1041" s="95"/>
    </row>
    <row r="1042" spans="1:10" ht="12.75">
      <c r="A1042" s="175" t="s">
        <v>122</v>
      </c>
      <c r="B1042" s="176"/>
      <c r="C1042" s="176"/>
      <c r="D1042" s="176"/>
      <c r="E1042" s="27"/>
      <c r="F1042" s="19"/>
      <c r="G1042" s="35"/>
      <c r="H1042" s="44"/>
      <c r="I1042" s="60"/>
      <c r="J1042" s="95"/>
    </row>
    <row r="1043" spans="1:10" ht="12.75">
      <c r="A1043" s="2">
        <v>1250245</v>
      </c>
      <c r="B1043" s="12" t="s">
        <v>123</v>
      </c>
      <c r="C1043" s="20">
        <v>0.85</v>
      </c>
      <c r="D1043" s="48" t="s">
        <v>124</v>
      </c>
      <c r="E1043" s="31"/>
      <c r="F1043" s="18"/>
      <c r="G1043" s="35">
        <f aca="true" t="shared" si="88" ref="G1043:G1082">C1043*$D$1*(100-$G$1)/100</f>
        <v>26.1272507</v>
      </c>
      <c r="H1043" s="44">
        <f t="shared" si="86"/>
        <v>0</v>
      </c>
      <c r="I1043" s="72">
        <v>41032</v>
      </c>
      <c r="J1043" s="95" t="s">
        <v>1657</v>
      </c>
    </row>
    <row r="1044" spans="1:10" ht="12.75">
      <c r="A1044" s="2">
        <v>1250365</v>
      </c>
      <c r="B1044" s="12" t="s">
        <v>125</v>
      </c>
      <c r="C1044" s="20">
        <v>0.85</v>
      </c>
      <c r="D1044" s="48" t="s">
        <v>124</v>
      </c>
      <c r="E1044" s="6"/>
      <c r="F1044" s="5"/>
      <c r="G1044" s="35">
        <f t="shared" si="88"/>
        <v>26.1272507</v>
      </c>
      <c r="H1044" s="44">
        <f t="shared" si="86"/>
        <v>0</v>
      </c>
      <c r="I1044" s="72">
        <v>41032</v>
      </c>
      <c r="J1044" s="95" t="s">
        <v>1657</v>
      </c>
    </row>
    <row r="1045" spans="1:10" ht="12.75">
      <c r="A1045" s="2">
        <v>1250405</v>
      </c>
      <c r="B1045" s="12" t="s">
        <v>126</v>
      </c>
      <c r="C1045" s="20">
        <v>0.85</v>
      </c>
      <c r="D1045" s="48" t="s">
        <v>124</v>
      </c>
      <c r="E1045" s="6"/>
      <c r="F1045" s="5"/>
      <c r="G1045" s="35">
        <f t="shared" si="88"/>
        <v>26.1272507</v>
      </c>
      <c r="H1045" s="44">
        <f t="shared" si="86"/>
        <v>0</v>
      </c>
      <c r="I1045" s="72">
        <v>41032</v>
      </c>
      <c r="J1045" s="95" t="s">
        <v>1657</v>
      </c>
    </row>
    <row r="1046" spans="1:10" ht="12.75">
      <c r="A1046" s="2">
        <v>1250605</v>
      </c>
      <c r="B1046" s="12" t="s">
        <v>127</v>
      </c>
      <c r="C1046" s="20">
        <v>0.85</v>
      </c>
      <c r="D1046" s="48" t="s">
        <v>124</v>
      </c>
      <c r="E1046" s="6"/>
      <c r="F1046" s="5"/>
      <c r="G1046" s="35">
        <f t="shared" si="88"/>
        <v>26.1272507</v>
      </c>
      <c r="H1046" s="44">
        <f t="shared" si="86"/>
        <v>0</v>
      </c>
      <c r="I1046" s="72">
        <v>41032</v>
      </c>
      <c r="J1046" s="95" t="s">
        <v>1657</v>
      </c>
    </row>
    <row r="1047" spans="1:10" ht="12.75">
      <c r="A1047" s="2">
        <v>1250805</v>
      </c>
      <c r="B1047" s="12" t="s">
        <v>128</v>
      </c>
      <c r="C1047" s="20">
        <v>0.85</v>
      </c>
      <c r="D1047" s="48" t="s">
        <v>124</v>
      </c>
      <c r="E1047" s="6"/>
      <c r="F1047" s="5"/>
      <c r="G1047" s="35">
        <f t="shared" si="88"/>
        <v>26.1272507</v>
      </c>
      <c r="H1047" s="44">
        <f t="shared" si="86"/>
        <v>0</v>
      </c>
      <c r="I1047" s="72">
        <v>41032</v>
      </c>
      <c r="J1047" s="95" t="s">
        <v>1657</v>
      </c>
    </row>
    <row r="1048" spans="1:10" ht="12.75">
      <c r="A1048" s="2">
        <v>12501005</v>
      </c>
      <c r="B1048" s="12" t="s">
        <v>129</v>
      </c>
      <c r="C1048" s="20">
        <v>0.85</v>
      </c>
      <c r="D1048" s="48" t="s">
        <v>124</v>
      </c>
      <c r="E1048" s="6"/>
      <c r="F1048" s="5"/>
      <c r="G1048" s="35">
        <f t="shared" si="88"/>
        <v>26.1272507</v>
      </c>
      <c r="H1048" s="44">
        <f t="shared" si="86"/>
        <v>0</v>
      </c>
      <c r="I1048" s="72">
        <v>41032</v>
      </c>
      <c r="J1048" s="95" t="s">
        <v>1657</v>
      </c>
    </row>
    <row r="1049" spans="1:10" ht="12.75">
      <c r="A1049" s="2">
        <v>12501205</v>
      </c>
      <c r="B1049" s="12" t="s">
        <v>130</v>
      </c>
      <c r="C1049" s="20">
        <v>0.85</v>
      </c>
      <c r="D1049" s="48" t="s">
        <v>124</v>
      </c>
      <c r="E1049" s="6"/>
      <c r="F1049" s="5"/>
      <c r="G1049" s="35">
        <f t="shared" si="88"/>
        <v>26.1272507</v>
      </c>
      <c r="H1049" s="44">
        <f t="shared" si="86"/>
        <v>0</v>
      </c>
      <c r="I1049" s="72">
        <v>41032</v>
      </c>
      <c r="J1049" s="95" t="s">
        <v>1657</v>
      </c>
    </row>
    <row r="1050" spans="1:10" ht="12.75">
      <c r="A1050" s="2">
        <v>12501505</v>
      </c>
      <c r="B1050" s="12" t="s">
        <v>131</v>
      </c>
      <c r="C1050" s="20">
        <v>0.85</v>
      </c>
      <c r="D1050" s="48" t="s">
        <v>124</v>
      </c>
      <c r="E1050" s="6"/>
      <c r="F1050" s="5"/>
      <c r="G1050" s="35">
        <f t="shared" si="88"/>
        <v>26.1272507</v>
      </c>
      <c r="H1050" s="44">
        <f t="shared" si="86"/>
        <v>0</v>
      </c>
      <c r="I1050" s="72">
        <v>41032</v>
      </c>
      <c r="J1050" s="95" t="s">
        <v>1657</v>
      </c>
    </row>
    <row r="1051" spans="1:10" ht="12.75">
      <c r="A1051" s="2">
        <v>12501805</v>
      </c>
      <c r="B1051" s="12" t="s">
        <v>132</v>
      </c>
      <c r="C1051" s="20">
        <v>0.85</v>
      </c>
      <c r="D1051" s="48" t="s">
        <v>124</v>
      </c>
      <c r="E1051" s="6"/>
      <c r="F1051" s="5"/>
      <c r="G1051" s="35">
        <f t="shared" si="88"/>
        <v>26.1272507</v>
      </c>
      <c r="H1051" s="44">
        <f t="shared" si="86"/>
        <v>0</v>
      </c>
      <c r="I1051" s="72">
        <v>41032</v>
      </c>
      <c r="J1051" s="95" t="s">
        <v>1657</v>
      </c>
    </row>
    <row r="1052" spans="1:10" ht="12.75">
      <c r="A1052" s="2">
        <v>12502205</v>
      </c>
      <c r="B1052" s="12" t="s">
        <v>1300</v>
      </c>
      <c r="C1052" s="20">
        <v>0.85</v>
      </c>
      <c r="D1052" s="48" t="s">
        <v>124</v>
      </c>
      <c r="E1052" s="6"/>
      <c r="F1052" s="5"/>
      <c r="G1052" s="35">
        <f>C1052*$D$1*(100-$G$1)/100</f>
        <v>26.1272507</v>
      </c>
      <c r="H1052" s="44">
        <f>G1052*F1052</f>
        <v>0</v>
      </c>
      <c r="I1052" s="72">
        <v>41032</v>
      </c>
      <c r="J1052" s="95" t="s">
        <v>1657</v>
      </c>
    </row>
    <row r="1053" spans="1:10" ht="12.75">
      <c r="A1053" s="2">
        <v>12502405</v>
      </c>
      <c r="B1053" s="12" t="s">
        <v>133</v>
      </c>
      <c r="C1053" s="20">
        <v>0.85</v>
      </c>
      <c r="D1053" s="48" t="s">
        <v>124</v>
      </c>
      <c r="E1053" s="6"/>
      <c r="F1053" s="5"/>
      <c r="G1053" s="35">
        <f t="shared" si="88"/>
        <v>26.1272507</v>
      </c>
      <c r="H1053" s="44">
        <f t="shared" si="86"/>
        <v>0</v>
      </c>
      <c r="I1053" s="72">
        <v>41032</v>
      </c>
      <c r="J1053" s="95" t="s">
        <v>1657</v>
      </c>
    </row>
    <row r="1054" spans="1:10" ht="12.75">
      <c r="A1054" s="2">
        <v>12502805</v>
      </c>
      <c r="B1054" s="12" t="s">
        <v>1187</v>
      </c>
      <c r="C1054" s="20">
        <v>0.85</v>
      </c>
      <c r="D1054" s="48" t="s">
        <v>124</v>
      </c>
      <c r="E1054" s="6"/>
      <c r="F1054" s="5"/>
      <c r="G1054" s="35">
        <f t="shared" si="88"/>
        <v>26.1272507</v>
      </c>
      <c r="H1054" s="44">
        <f t="shared" si="86"/>
        <v>0</v>
      </c>
      <c r="I1054" s="72">
        <v>41032</v>
      </c>
      <c r="J1054" s="95" t="s">
        <v>1657</v>
      </c>
    </row>
    <row r="1055" spans="1:10" ht="12.75">
      <c r="A1055" s="2">
        <v>12503205</v>
      </c>
      <c r="B1055" s="12" t="s">
        <v>134</v>
      </c>
      <c r="C1055" s="20">
        <v>0.85</v>
      </c>
      <c r="D1055" s="48" t="s">
        <v>124</v>
      </c>
      <c r="E1055" s="6"/>
      <c r="F1055" s="5"/>
      <c r="G1055" s="35">
        <f t="shared" si="88"/>
        <v>26.1272507</v>
      </c>
      <c r="H1055" s="44">
        <f t="shared" si="86"/>
        <v>0</v>
      </c>
      <c r="I1055" s="72">
        <v>41032</v>
      </c>
      <c r="J1055" s="95" t="s">
        <v>1657</v>
      </c>
    </row>
    <row r="1056" spans="1:10" ht="12.75">
      <c r="A1056" s="2">
        <v>12504005</v>
      </c>
      <c r="B1056" s="12" t="s">
        <v>135</v>
      </c>
      <c r="C1056" s="20">
        <v>0.85</v>
      </c>
      <c r="D1056" s="48" t="s">
        <v>124</v>
      </c>
      <c r="E1056" s="6"/>
      <c r="F1056" s="5"/>
      <c r="G1056" s="35">
        <f t="shared" si="88"/>
        <v>26.1272507</v>
      </c>
      <c r="H1056" s="44">
        <f t="shared" si="86"/>
        <v>0</v>
      </c>
      <c r="I1056" s="72">
        <v>41032</v>
      </c>
      <c r="J1056" s="95" t="s">
        <v>1657</v>
      </c>
    </row>
    <row r="1057" spans="1:10" ht="19.5">
      <c r="A1057" s="2">
        <v>125024</v>
      </c>
      <c r="B1057" s="12" t="s">
        <v>136</v>
      </c>
      <c r="C1057" s="20">
        <v>6.9</v>
      </c>
      <c r="D1057" s="48" t="s">
        <v>251</v>
      </c>
      <c r="E1057" s="6"/>
      <c r="F1057" s="5"/>
      <c r="G1057" s="35">
        <f t="shared" si="88"/>
        <v>212.09179980000002</v>
      </c>
      <c r="H1057" s="44">
        <f t="shared" si="86"/>
        <v>0</v>
      </c>
      <c r="I1057" s="72">
        <v>41032</v>
      </c>
      <c r="J1057" s="95" t="s">
        <v>1657</v>
      </c>
    </row>
    <row r="1058" spans="1:10" ht="19.5">
      <c r="A1058" s="2">
        <v>125036</v>
      </c>
      <c r="B1058" s="12" t="s">
        <v>137</v>
      </c>
      <c r="C1058" s="20">
        <v>6.9</v>
      </c>
      <c r="D1058" s="48" t="s">
        <v>250</v>
      </c>
      <c r="E1058" s="6"/>
      <c r="F1058" s="5"/>
      <c r="G1058" s="35">
        <f t="shared" si="88"/>
        <v>212.09179980000002</v>
      </c>
      <c r="H1058" s="44">
        <f t="shared" si="86"/>
        <v>0</v>
      </c>
      <c r="I1058" s="72">
        <v>41032</v>
      </c>
      <c r="J1058" s="95" t="s">
        <v>1657</v>
      </c>
    </row>
    <row r="1059" spans="1:10" ht="19.5">
      <c r="A1059" s="2">
        <v>125040</v>
      </c>
      <c r="B1059" s="12" t="s">
        <v>138</v>
      </c>
      <c r="C1059" s="20">
        <v>6.9</v>
      </c>
      <c r="D1059" s="48" t="s">
        <v>250</v>
      </c>
      <c r="E1059" s="6"/>
      <c r="F1059" s="5"/>
      <c r="G1059" s="35">
        <f t="shared" si="88"/>
        <v>212.09179980000002</v>
      </c>
      <c r="H1059" s="44">
        <f t="shared" si="86"/>
        <v>0</v>
      </c>
      <c r="I1059" s="72">
        <v>41032</v>
      </c>
      <c r="J1059" s="95" t="s">
        <v>1657</v>
      </c>
    </row>
    <row r="1060" spans="1:10" ht="19.5">
      <c r="A1060" s="2">
        <v>125060</v>
      </c>
      <c r="B1060" s="12" t="s">
        <v>139</v>
      </c>
      <c r="C1060" s="20">
        <v>6.9</v>
      </c>
      <c r="D1060" s="48" t="s">
        <v>250</v>
      </c>
      <c r="E1060" s="6"/>
      <c r="F1060" s="5"/>
      <c r="G1060" s="35">
        <f t="shared" si="88"/>
        <v>212.09179980000002</v>
      </c>
      <c r="H1060" s="44">
        <f t="shared" si="86"/>
        <v>0</v>
      </c>
      <c r="I1060" s="72">
        <v>41032</v>
      </c>
      <c r="J1060" s="95" t="s">
        <v>1657</v>
      </c>
    </row>
    <row r="1061" spans="1:10" ht="19.5">
      <c r="A1061" s="2">
        <v>125080</v>
      </c>
      <c r="B1061" s="12" t="s">
        <v>140</v>
      </c>
      <c r="C1061" s="20">
        <v>6.9</v>
      </c>
      <c r="D1061" s="48" t="s">
        <v>250</v>
      </c>
      <c r="E1061" s="6"/>
      <c r="F1061" s="5"/>
      <c r="G1061" s="35">
        <f t="shared" si="88"/>
        <v>212.09179980000002</v>
      </c>
      <c r="H1061" s="44">
        <f t="shared" si="86"/>
        <v>0</v>
      </c>
      <c r="I1061" s="72">
        <v>41032</v>
      </c>
      <c r="J1061" s="95" t="s">
        <v>1657</v>
      </c>
    </row>
    <row r="1062" spans="1:10" ht="19.5">
      <c r="A1062" s="2">
        <v>1250100</v>
      </c>
      <c r="B1062" s="12" t="s">
        <v>141</v>
      </c>
      <c r="C1062" s="20">
        <v>6.9</v>
      </c>
      <c r="D1062" s="48" t="s">
        <v>250</v>
      </c>
      <c r="E1062" s="6"/>
      <c r="F1062" s="5"/>
      <c r="G1062" s="35">
        <f t="shared" si="88"/>
        <v>212.09179980000002</v>
      </c>
      <c r="H1062" s="44">
        <f t="shared" si="86"/>
        <v>0</v>
      </c>
      <c r="I1062" s="72">
        <v>41032</v>
      </c>
      <c r="J1062" s="95" t="s">
        <v>1657</v>
      </c>
    </row>
    <row r="1063" spans="1:10" ht="19.5">
      <c r="A1063" s="2">
        <v>1250120</v>
      </c>
      <c r="B1063" s="12" t="s">
        <v>142</v>
      </c>
      <c r="C1063" s="20">
        <v>6.9</v>
      </c>
      <c r="D1063" s="48" t="s">
        <v>250</v>
      </c>
      <c r="E1063" s="6"/>
      <c r="F1063" s="5"/>
      <c r="G1063" s="35">
        <f t="shared" si="88"/>
        <v>212.09179980000002</v>
      </c>
      <c r="H1063" s="44">
        <f t="shared" si="86"/>
        <v>0</v>
      </c>
      <c r="I1063" s="72">
        <v>41032</v>
      </c>
      <c r="J1063" s="95" t="s">
        <v>1657</v>
      </c>
    </row>
    <row r="1064" spans="1:10" ht="19.5">
      <c r="A1064" s="2">
        <v>1250150</v>
      </c>
      <c r="B1064" s="12" t="s">
        <v>143</v>
      </c>
      <c r="C1064" s="20">
        <v>6.9</v>
      </c>
      <c r="D1064" s="48" t="s">
        <v>250</v>
      </c>
      <c r="E1064" s="6"/>
      <c r="F1064" s="5"/>
      <c r="G1064" s="35">
        <f t="shared" si="88"/>
        <v>212.09179980000002</v>
      </c>
      <c r="H1064" s="44">
        <f t="shared" si="86"/>
        <v>0</v>
      </c>
      <c r="I1064" s="72">
        <v>41032</v>
      </c>
      <c r="J1064" s="95" t="s">
        <v>1657</v>
      </c>
    </row>
    <row r="1065" spans="1:10" ht="19.5">
      <c r="A1065" s="2">
        <v>1250180</v>
      </c>
      <c r="B1065" s="12" t="s">
        <v>144</v>
      </c>
      <c r="C1065" s="20">
        <v>6.9</v>
      </c>
      <c r="D1065" s="48" t="s">
        <v>250</v>
      </c>
      <c r="E1065" s="6"/>
      <c r="F1065" s="5"/>
      <c r="G1065" s="35">
        <f t="shared" si="88"/>
        <v>212.09179980000002</v>
      </c>
      <c r="H1065" s="44">
        <f t="shared" si="86"/>
        <v>0</v>
      </c>
      <c r="I1065" s="72">
        <v>41032</v>
      </c>
      <c r="J1065" s="95" t="s">
        <v>1657</v>
      </c>
    </row>
    <row r="1066" spans="1:10" ht="19.5">
      <c r="A1066" s="2">
        <v>1250240</v>
      </c>
      <c r="B1066" s="12" t="s">
        <v>145</v>
      </c>
      <c r="C1066" s="20">
        <v>6.9</v>
      </c>
      <c r="D1066" s="48" t="s">
        <v>250</v>
      </c>
      <c r="E1066" s="6"/>
      <c r="F1066" s="5"/>
      <c r="G1066" s="35">
        <f t="shared" si="88"/>
        <v>212.09179980000002</v>
      </c>
      <c r="H1066" s="44">
        <f t="shared" si="86"/>
        <v>0</v>
      </c>
      <c r="I1066" s="72">
        <v>41032</v>
      </c>
      <c r="J1066" s="95" t="s">
        <v>1657</v>
      </c>
    </row>
    <row r="1067" spans="1:10" ht="19.5">
      <c r="A1067" s="2">
        <v>1250280</v>
      </c>
      <c r="B1067" s="12" t="s">
        <v>1186</v>
      </c>
      <c r="C1067" s="20">
        <v>6.9</v>
      </c>
      <c r="D1067" s="48" t="s">
        <v>250</v>
      </c>
      <c r="E1067" s="6"/>
      <c r="F1067" s="5"/>
      <c r="G1067" s="35">
        <f t="shared" si="88"/>
        <v>212.09179980000002</v>
      </c>
      <c r="H1067" s="44">
        <f t="shared" si="86"/>
        <v>0</v>
      </c>
      <c r="I1067" s="72">
        <v>41032</v>
      </c>
      <c r="J1067" s="95" t="s">
        <v>1657</v>
      </c>
    </row>
    <row r="1068" spans="1:10" ht="19.5">
      <c r="A1068" s="2">
        <v>1250320</v>
      </c>
      <c r="B1068" s="12" t="s">
        <v>146</v>
      </c>
      <c r="C1068" s="20">
        <v>6.9</v>
      </c>
      <c r="D1068" s="48" t="s">
        <v>250</v>
      </c>
      <c r="E1068" s="6"/>
      <c r="F1068" s="5"/>
      <c r="G1068" s="35">
        <f t="shared" si="88"/>
        <v>212.09179980000002</v>
      </c>
      <c r="H1068" s="44">
        <f t="shared" si="86"/>
        <v>0</v>
      </c>
      <c r="I1068" s="72">
        <v>41032</v>
      </c>
      <c r="J1068" s="95" t="s">
        <v>1657</v>
      </c>
    </row>
    <row r="1069" spans="1:10" ht="19.5">
      <c r="A1069" s="2">
        <v>1250400</v>
      </c>
      <c r="B1069" s="12" t="s">
        <v>147</v>
      </c>
      <c r="C1069" s="20">
        <v>6.9</v>
      </c>
      <c r="D1069" s="48" t="s">
        <v>250</v>
      </c>
      <c r="E1069" s="30"/>
      <c r="F1069" s="17"/>
      <c r="G1069" s="35">
        <f t="shared" si="88"/>
        <v>212.09179980000002</v>
      </c>
      <c r="H1069" s="44">
        <f t="shared" si="86"/>
        <v>0</v>
      </c>
      <c r="I1069" s="72">
        <v>41032</v>
      </c>
      <c r="J1069" s="95" t="s">
        <v>1657</v>
      </c>
    </row>
    <row r="1070" spans="1:10" ht="19.5">
      <c r="A1070" s="2">
        <v>150024</v>
      </c>
      <c r="B1070" s="12" t="s">
        <v>148</v>
      </c>
      <c r="C1070" s="20">
        <v>11</v>
      </c>
      <c r="D1070" s="48" t="s">
        <v>149</v>
      </c>
      <c r="E1070" s="6"/>
      <c r="F1070" s="5"/>
      <c r="G1070" s="35">
        <f t="shared" si="88"/>
        <v>338.11736200000007</v>
      </c>
      <c r="H1070" s="44">
        <f t="shared" si="86"/>
        <v>0</v>
      </c>
      <c r="I1070" s="72">
        <v>41032</v>
      </c>
      <c r="J1070" s="95" t="s">
        <v>1657</v>
      </c>
    </row>
    <row r="1071" spans="1:10" ht="19.5">
      <c r="A1071" s="2">
        <v>150036</v>
      </c>
      <c r="B1071" s="12" t="s">
        <v>150</v>
      </c>
      <c r="C1071" s="20">
        <v>11</v>
      </c>
      <c r="D1071" s="48" t="s">
        <v>250</v>
      </c>
      <c r="E1071" s="6"/>
      <c r="F1071" s="5"/>
      <c r="G1071" s="35">
        <f t="shared" si="88"/>
        <v>338.11736200000007</v>
      </c>
      <c r="H1071" s="44">
        <f t="shared" si="86"/>
        <v>0</v>
      </c>
      <c r="I1071" s="72">
        <v>41032</v>
      </c>
      <c r="J1071" s="95" t="s">
        <v>1657</v>
      </c>
    </row>
    <row r="1072" spans="1:10" ht="19.5">
      <c r="A1072" s="2">
        <v>150040</v>
      </c>
      <c r="B1072" s="12" t="s">
        <v>151</v>
      </c>
      <c r="C1072" s="20">
        <v>11</v>
      </c>
      <c r="D1072" s="48" t="s">
        <v>250</v>
      </c>
      <c r="E1072" s="6"/>
      <c r="F1072" s="5"/>
      <c r="G1072" s="35">
        <f t="shared" si="88"/>
        <v>338.11736200000007</v>
      </c>
      <c r="H1072" s="44">
        <f t="shared" si="86"/>
        <v>0</v>
      </c>
      <c r="I1072" s="72">
        <v>41032</v>
      </c>
      <c r="J1072" s="95" t="s">
        <v>1657</v>
      </c>
    </row>
    <row r="1073" spans="1:10" ht="19.5">
      <c r="A1073" s="2">
        <v>150060</v>
      </c>
      <c r="B1073" s="12" t="s">
        <v>152</v>
      </c>
      <c r="C1073" s="20">
        <v>11</v>
      </c>
      <c r="D1073" s="48" t="s">
        <v>250</v>
      </c>
      <c r="E1073" s="6"/>
      <c r="F1073" s="5"/>
      <c r="G1073" s="35">
        <f t="shared" si="88"/>
        <v>338.11736200000007</v>
      </c>
      <c r="H1073" s="44">
        <f t="shared" si="86"/>
        <v>0</v>
      </c>
      <c r="I1073" s="72">
        <v>41032</v>
      </c>
      <c r="J1073" s="95" t="s">
        <v>1657</v>
      </c>
    </row>
    <row r="1074" spans="1:10" ht="19.5">
      <c r="A1074" s="2">
        <v>150080</v>
      </c>
      <c r="B1074" s="12" t="s">
        <v>153</v>
      </c>
      <c r="C1074" s="20">
        <v>11</v>
      </c>
      <c r="D1074" s="48" t="s">
        <v>250</v>
      </c>
      <c r="E1074" s="6"/>
      <c r="F1074" s="5"/>
      <c r="G1074" s="35">
        <f t="shared" si="88"/>
        <v>338.11736200000007</v>
      </c>
      <c r="H1074" s="44">
        <f t="shared" si="86"/>
        <v>0</v>
      </c>
      <c r="I1074" s="72">
        <v>41032</v>
      </c>
      <c r="J1074" s="95" t="s">
        <v>1657</v>
      </c>
    </row>
    <row r="1075" spans="1:10" ht="19.5">
      <c r="A1075" s="2">
        <v>1500100</v>
      </c>
      <c r="B1075" s="12" t="s">
        <v>154</v>
      </c>
      <c r="C1075" s="20">
        <v>11</v>
      </c>
      <c r="D1075" s="48" t="s">
        <v>250</v>
      </c>
      <c r="E1075" s="6"/>
      <c r="F1075" s="5"/>
      <c r="G1075" s="35">
        <f t="shared" si="88"/>
        <v>338.11736200000007</v>
      </c>
      <c r="H1075" s="44">
        <f t="shared" si="86"/>
        <v>0</v>
      </c>
      <c r="I1075" s="72">
        <v>41032</v>
      </c>
      <c r="J1075" s="95" t="s">
        <v>1657</v>
      </c>
    </row>
    <row r="1076" spans="1:10" ht="19.5">
      <c r="A1076" s="2">
        <v>1500120</v>
      </c>
      <c r="B1076" s="12" t="s">
        <v>155</v>
      </c>
      <c r="C1076" s="20">
        <v>11</v>
      </c>
      <c r="D1076" s="48" t="s">
        <v>250</v>
      </c>
      <c r="E1076" s="6"/>
      <c r="F1076" s="5"/>
      <c r="G1076" s="35">
        <f t="shared" si="88"/>
        <v>338.11736200000007</v>
      </c>
      <c r="H1076" s="44">
        <f t="shared" si="86"/>
        <v>0</v>
      </c>
      <c r="I1076" s="72">
        <v>41032</v>
      </c>
      <c r="J1076" s="95" t="s">
        <v>1657</v>
      </c>
    </row>
    <row r="1077" spans="1:10" ht="19.5">
      <c r="A1077" s="2">
        <v>1500150</v>
      </c>
      <c r="B1077" s="12" t="s">
        <v>156</v>
      </c>
      <c r="C1077" s="20">
        <v>11</v>
      </c>
      <c r="D1077" s="48" t="s">
        <v>250</v>
      </c>
      <c r="E1077" s="6"/>
      <c r="F1077" s="5"/>
      <c r="G1077" s="35">
        <f t="shared" si="88"/>
        <v>338.11736200000007</v>
      </c>
      <c r="H1077" s="44">
        <f t="shared" si="86"/>
        <v>0</v>
      </c>
      <c r="I1077" s="72">
        <v>41032</v>
      </c>
      <c r="J1077" s="95" t="s">
        <v>1657</v>
      </c>
    </row>
    <row r="1078" spans="1:10" ht="19.5">
      <c r="A1078" s="2">
        <v>1500180</v>
      </c>
      <c r="B1078" s="12" t="s">
        <v>157</v>
      </c>
      <c r="C1078" s="20">
        <v>11</v>
      </c>
      <c r="D1078" s="48" t="s">
        <v>250</v>
      </c>
      <c r="E1078" s="6"/>
      <c r="F1078" s="5"/>
      <c r="G1078" s="35">
        <f t="shared" si="88"/>
        <v>338.11736200000007</v>
      </c>
      <c r="H1078" s="44">
        <f aca="true" t="shared" si="89" ref="H1078:H1143">G1078*F1078</f>
        <v>0</v>
      </c>
      <c r="I1078" s="72">
        <v>41032</v>
      </c>
      <c r="J1078" s="95" t="s">
        <v>1657</v>
      </c>
    </row>
    <row r="1079" spans="1:10" ht="19.5">
      <c r="A1079" s="2">
        <v>1500220</v>
      </c>
      <c r="B1079" s="12" t="s">
        <v>158</v>
      </c>
      <c r="C1079" s="20">
        <v>11</v>
      </c>
      <c r="D1079" s="48" t="s">
        <v>250</v>
      </c>
      <c r="E1079" s="6"/>
      <c r="F1079" s="5"/>
      <c r="G1079" s="35">
        <f t="shared" si="88"/>
        <v>338.11736200000007</v>
      </c>
      <c r="H1079" s="44">
        <f t="shared" si="89"/>
        <v>0</v>
      </c>
      <c r="I1079" s="72">
        <v>41032</v>
      </c>
      <c r="J1079" s="95" t="s">
        <v>1657</v>
      </c>
    </row>
    <row r="1080" spans="1:10" ht="19.5">
      <c r="A1080" s="2">
        <v>1500240</v>
      </c>
      <c r="B1080" s="12" t="s">
        <v>159</v>
      </c>
      <c r="C1080" s="20">
        <v>11</v>
      </c>
      <c r="D1080" s="48" t="s">
        <v>250</v>
      </c>
      <c r="E1080" s="6"/>
      <c r="F1080" s="5"/>
      <c r="G1080" s="35">
        <f t="shared" si="88"/>
        <v>338.11736200000007</v>
      </c>
      <c r="H1080" s="44">
        <f t="shared" si="89"/>
        <v>0</v>
      </c>
      <c r="I1080" s="72">
        <v>41032</v>
      </c>
      <c r="J1080" s="95" t="s">
        <v>1657</v>
      </c>
    </row>
    <row r="1081" spans="1:10" ht="19.5">
      <c r="A1081" s="2">
        <v>1500320</v>
      </c>
      <c r="B1081" s="12" t="s">
        <v>160</v>
      </c>
      <c r="C1081" s="20">
        <v>11</v>
      </c>
      <c r="D1081" s="48" t="s">
        <v>250</v>
      </c>
      <c r="E1081" s="6"/>
      <c r="F1081" s="5"/>
      <c r="G1081" s="35">
        <f t="shared" si="88"/>
        <v>338.11736200000007</v>
      </c>
      <c r="H1081" s="44">
        <f t="shared" si="89"/>
        <v>0</v>
      </c>
      <c r="I1081" s="72">
        <v>41032</v>
      </c>
      <c r="J1081" s="95" t="s">
        <v>1657</v>
      </c>
    </row>
    <row r="1082" spans="1:10" ht="19.5">
      <c r="A1082" s="2">
        <v>1500400</v>
      </c>
      <c r="B1082" s="12" t="s">
        <v>161</v>
      </c>
      <c r="C1082" s="20">
        <v>11</v>
      </c>
      <c r="D1082" s="48" t="s">
        <v>250</v>
      </c>
      <c r="E1082" s="30"/>
      <c r="F1082" s="17"/>
      <c r="G1082" s="35">
        <f t="shared" si="88"/>
        <v>338.11736200000007</v>
      </c>
      <c r="H1082" s="44">
        <f t="shared" si="89"/>
        <v>0</v>
      </c>
      <c r="I1082" s="72">
        <v>41032</v>
      </c>
      <c r="J1082" s="95" t="s">
        <v>1657</v>
      </c>
    </row>
    <row r="1083" spans="1:10" ht="12.75">
      <c r="A1083" s="175" t="s">
        <v>162</v>
      </c>
      <c r="B1083" s="176"/>
      <c r="C1083" s="176"/>
      <c r="D1083" s="176"/>
      <c r="E1083" s="27"/>
      <c r="F1083" s="19"/>
      <c r="G1083" s="35"/>
      <c r="H1083" s="44"/>
      <c r="I1083" s="60"/>
      <c r="J1083" s="95"/>
    </row>
    <row r="1084" spans="1:10" ht="12.75">
      <c r="A1084" s="2">
        <v>1255245</v>
      </c>
      <c r="B1084" s="12" t="s">
        <v>163</v>
      </c>
      <c r="C1084" s="20">
        <v>0.85</v>
      </c>
      <c r="D1084" s="48" t="s">
        <v>124</v>
      </c>
      <c r="E1084" s="31"/>
      <c r="F1084" s="18"/>
      <c r="G1084" s="35">
        <f aca="true" t="shared" si="90" ref="G1084:G1124">C1084*$D$1*(100-$G$1)/100</f>
        <v>26.1272507</v>
      </c>
      <c r="H1084" s="44">
        <f t="shared" si="89"/>
        <v>0</v>
      </c>
      <c r="I1084" s="72">
        <v>41032</v>
      </c>
      <c r="J1084" s="95" t="s">
        <v>1657</v>
      </c>
    </row>
    <row r="1085" spans="1:10" ht="12.75">
      <c r="A1085" s="2">
        <v>1255365</v>
      </c>
      <c r="B1085" s="12" t="s">
        <v>164</v>
      </c>
      <c r="C1085" s="20">
        <v>0.85</v>
      </c>
      <c r="D1085" s="48" t="s">
        <v>124</v>
      </c>
      <c r="E1085" s="6"/>
      <c r="F1085" s="5"/>
      <c r="G1085" s="35">
        <f t="shared" si="90"/>
        <v>26.1272507</v>
      </c>
      <c r="H1085" s="44">
        <f t="shared" si="89"/>
        <v>0</v>
      </c>
      <c r="I1085" s="72">
        <v>41032</v>
      </c>
      <c r="J1085" s="95" t="s">
        <v>1657</v>
      </c>
    </row>
    <row r="1086" spans="1:10" ht="12.75">
      <c r="A1086" s="2">
        <v>1255405</v>
      </c>
      <c r="B1086" s="12" t="s">
        <v>165</v>
      </c>
      <c r="C1086" s="20">
        <v>0.85</v>
      </c>
      <c r="D1086" s="48" t="s">
        <v>124</v>
      </c>
      <c r="E1086" s="6"/>
      <c r="F1086" s="5"/>
      <c r="G1086" s="35">
        <f t="shared" si="90"/>
        <v>26.1272507</v>
      </c>
      <c r="H1086" s="44">
        <f t="shared" si="89"/>
        <v>0</v>
      </c>
      <c r="I1086" s="72">
        <v>41032</v>
      </c>
      <c r="J1086" s="95" t="s">
        <v>1657</v>
      </c>
    </row>
    <row r="1087" spans="1:10" ht="12.75">
      <c r="A1087" s="2">
        <v>1255605</v>
      </c>
      <c r="B1087" s="12" t="s">
        <v>166</v>
      </c>
      <c r="C1087" s="20">
        <v>0.85</v>
      </c>
      <c r="D1087" s="48" t="s">
        <v>124</v>
      </c>
      <c r="E1087" s="6"/>
      <c r="F1087" s="5"/>
      <c r="G1087" s="35">
        <f t="shared" si="90"/>
        <v>26.1272507</v>
      </c>
      <c r="H1087" s="44">
        <f t="shared" si="89"/>
        <v>0</v>
      </c>
      <c r="I1087" s="72">
        <v>41032</v>
      </c>
      <c r="J1087" s="95" t="s">
        <v>1657</v>
      </c>
    </row>
    <row r="1088" spans="1:10" ht="12.75">
      <c r="A1088" s="2">
        <v>1255805</v>
      </c>
      <c r="B1088" s="12" t="s">
        <v>167</v>
      </c>
      <c r="C1088" s="20">
        <v>0.85</v>
      </c>
      <c r="D1088" s="48" t="s">
        <v>124</v>
      </c>
      <c r="E1088" s="6"/>
      <c r="F1088" s="5"/>
      <c r="G1088" s="35">
        <f t="shared" si="90"/>
        <v>26.1272507</v>
      </c>
      <c r="H1088" s="44">
        <f t="shared" si="89"/>
        <v>0</v>
      </c>
      <c r="I1088" s="72">
        <v>41032</v>
      </c>
      <c r="J1088" s="95" t="s">
        <v>1657</v>
      </c>
    </row>
    <row r="1089" spans="1:10" ht="12.75">
      <c r="A1089" s="2">
        <v>12551005</v>
      </c>
      <c r="B1089" s="12" t="s">
        <v>168</v>
      </c>
      <c r="C1089" s="20">
        <v>0.85</v>
      </c>
      <c r="D1089" s="48" t="s">
        <v>124</v>
      </c>
      <c r="E1089" s="6"/>
      <c r="F1089" s="5"/>
      <c r="G1089" s="35">
        <f t="shared" si="90"/>
        <v>26.1272507</v>
      </c>
      <c r="H1089" s="44">
        <f t="shared" si="89"/>
        <v>0</v>
      </c>
      <c r="I1089" s="72">
        <v>41032</v>
      </c>
      <c r="J1089" s="95" t="s">
        <v>1657</v>
      </c>
    </row>
    <row r="1090" spans="1:10" ht="12.75">
      <c r="A1090" s="2">
        <v>12551205</v>
      </c>
      <c r="B1090" s="12" t="s">
        <v>169</v>
      </c>
      <c r="C1090" s="20">
        <v>0.85</v>
      </c>
      <c r="D1090" s="48" t="s">
        <v>124</v>
      </c>
      <c r="E1090" s="6"/>
      <c r="F1090" s="5"/>
      <c r="G1090" s="35">
        <f t="shared" si="90"/>
        <v>26.1272507</v>
      </c>
      <c r="H1090" s="44">
        <f t="shared" si="89"/>
        <v>0</v>
      </c>
      <c r="I1090" s="72">
        <v>41032</v>
      </c>
      <c r="J1090" s="95" t="s">
        <v>1657</v>
      </c>
    </row>
    <row r="1091" spans="1:10" ht="12.75">
      <c r="A1091" s="2">
        <v>12551505</v>
      </c>
      <c r="B1091" s="12" t="s">
        <v>170</v>
      </c>
      <c r="C1091" s="20">
        <v>0.85</v>
      </c>
      <c r="D1091" s="48" t="s">
        <v>124</v>
      </c>
      <c r="E1091" s="6"/>
      <c r="F1091" s="5"/>
      <c r="G1091" s="35">
        <f t="shared" si="90"/>
        <v>26.1272507</v>
      </c>
      <c r="H1091" s="44">
        <f t="shared" si="89"/>
        <v>0</v>
      </c>
      <c r="I1091" s="72">
        <v>41032</v>
      </c>
      <c r="J1091" s="95" t="s">
        <v>1657</v>
      </c>
    </row>
    <row r="1092" spans="1:10" ht="12.75">
      <c r="A1092" s="2">
        <v>12551805</v>
      </c>
      <c r="B1092" s="12" t="s">
        <v>171</v>
      </c>
      <c r="C1092" s="20">
        <v>0.85</v>
      </c>
      <c r="D1092" s="48" t="s">
        <v>124</v>
      </c>
      <c r="E1092" s="6"/>
      <c r="F1092" s="5"/>
      <c r="G1092" s="35">
        <f t="shared" si="90"/>
        <v>26.1272507</v>
      </c>
      <c r="H1092" s="44">
        <f t="shared" si="89"/>
        <v>0</v>
      </c>
      <c r="I1092" s="72">
        <v>41032</v>
      </c>
      <c r="J1092" s="95" t="s">
        <v>1657</v>
      </c>
    </row>
    <row r="1093" spans="1:10" ht="12.75">
      <c r="A1093" s="2">
        <v>12552205</v>
      </c>
      <c r="B1093" s="12" t="s">
        <v>1301</v>
      </c>
      <c r="C1093" s="20">
        <v>0.85</v>
      </c>
      <c r="D1093" s="48" t="s">
        <v>124</v>
      </c>
      <c r="E1093" s="6"/>
      <c r="F1093" s="5"/>
      <c r="G1093" s="35">
        <f>C1093*$D$1*(100-$G$1)/100</f>
        <v>26.1272507</v>
      </c>
      <c r="H1093" s="44">
        <f>G1093*F1093</f>
        <v>0</v>
      </c>
      <c r="I1093" s="72">
        <v>41032</v>
      </c>
      <c r="J1093" s="95" t="s">
        <v>1657</v>
      </c>
    </row>
    <row r="1094" spans="1:10" ht="12.75">
      <c r="A1094" s="2">
        <v>12552405</v>
      </c>
      <c r="B1094" s="12" t="s">
        <v>1188</v>
      </c>
      <c r="C1094" s="20">
        <v>0.85</v>
      </c>
      <c r="D1094" s="48" t="s">
        <v>124</v>
      </c>
      <c r="E1094" s="6"/>
      <c r="F1094" s="5"/>
      <c r="G1094" s="35">
        <f t="shared" si="90"/>
        <v>26.1272507</v>
      </c>
      <c r="H1094" s="44">
        <f t="shared" si="89"/>
        <v>0</v>
      </c>
      <c r="I1094" s="72">
        <v>41032</v>
      </c>
      <c r="J1094" s="95" t="s">
        <v>1657</v>
      </c>
    </row>
    <row r="1095" spans="1:10" ht="12.75">
      <c r="A1095" s="2">
        <v>12552805</v>
      </c>
      <c r="B1095" s="12" t="s">
        <v>1185</v>
      </c>
      <c r="C1095" s="20">
        <v>0.85</v>
      </c>
      <c r="D1095" s="48" t="s">
        <v>124</v>
      </c>
      <c r="E1095" s="6"/>
      <c r="F1095" s="5"/>
      <c r="G1095" s="35">
        <f t="shared" si="90"/>
        <v>26.1272507</v>
      </c>
      <c r="H1095" s="44">
        <f t="shared" si="89"/>
        <v>0</v>
      </c>
      <c r="I1095" s="72">
        <v>41032</v>
      </c>
      <c r="J1095" s="95" t="s">
        <v>1657</v>
      </c>
    </row>
    <row r="1096" spans="1:10" ht="12.75">
      <c r="A1096" s="2">
        <v>12553205</v>
      </c>
      <c r="B1096" s="12" t="s">
        <v>172</v>
      </c>
      <c r="C1096" s="20">
        <v>0.85</v>
      </c>
      <c r="D1096" s="48" t="s">
        <v>124</v>
      </c>
      <c r="E1096" s="6"/>
      <c r="F1096" s="5"/>
      <c r="G1096" s="35">
        <f t="shared" si="90"/>
        <v>26.1272507</v>
      </c>
      <c r="H1096" s="44">
        <f t="shared" si="89"/>
        <v>0</v>
      </c>
      <c r="I1096" s="72">
        <v>41032</v>
      </c>
      <c r="J1096" s="95" t="s">
        <v>1657</v>
      </c>
    </row>
    <row r="1097" spans="1:10" ht="12.75">
      <c r="A1097" s="2">
        <v>12554005</v>
      </c>
      <c r="B1097" s="12" t="s">
        <v>173</v>
      </c>
      <c r="C1097" s="20">
        <v>0.85</v>
      </c>
      <c r="D1097" s="48" t="s">
        <v>124</v>
      </c>
      <c r="E1097" s="6"/>
      <c r="F1097" s="5"/>
      <c r="G1097" s="35">
        <f t="shared" si="90"/>
        <v>26.1272507</v>
      </c>
      <c r="H1097" s="44">
        <f t="shared" si="89"/>
        <v>0</v>
      </c>
      <c r="I1097" s="72">
        <v>41032</v>
      </c>
      <c r="J1097" s="95" t="s">
        <v>1657</v>
      </c>
    </row>
    <row r="1098" spans="1:10" ht="19.5">
      <c r="A1098" s="2">
        <v>125524</v>
      </c>
      <c r="B1098" s="12" t="s">
        <v>174</v>
      </c>
      <c r="C1098" s="20">
        <v>6.9</v>
      </c>
      <c r="D1098" s="48" t="s">
        <v>251</v>
      </c>
      <c r="E1098" s="6"/>
      <c r="F1098" s="5"/>
      <c r="G1098" s="35">
        <f t="shared" si="90"/>
        <v>212.09179980000002</v>
      </c>
      <c r="H1098" s="44">
        <f t="shared" si="89"/>
        <v>0</v>
      </c>
      <c r="I1098" s="72">
        <v>41032</v>
      </c>
      <c r="J1098" s="95" t="s">
        <v>1657</v>
      </c>
    </row>
    <row r="1099" spans="1:10" ht="19.5">
      <c r="A1099" s="2">
        <v>125536</v>
      </c>
      <c r="B1099" s="12" t="s">
        <v>175</v>
      </c>
      <c r="C1099" s="20">
        <v>6.9</v>
      </c>
      <c r="D1099" s="48" t="s">
        <v>250</v>
      </c>
      <c r="E1099" s="6"/>
      <c r="F1099" s="5"/>
      <c r="G1099" s="35">
        <f t="shared" si="90"/>
        <v>212.09179980000002</v>
      </c>
      <c r="H1099" s="44">
        <f t="shared" si="89"/>
        <v>0</v>
      </c>
      <c r="I1099" s="72">
        <v>41032</v>
      </c>
      <c r="J1099" s="95" t="s">
        <v>1657</v>
      </c>
    </row>
    <row r="1100" spans="1:10" ht="19.5">
      <c r="A1100" s="2">
        <v>125540</v>
      </c>
      <c r="B1100" s="12" t="s">
        <v>176</v>
      </c>
      <c r="C1100" s="20">
        <v>6.9</v>
      </c>
      <c r="D1100" s="48" t="s">
        <v>250</v>
      </c>
      <c r="E1100" s="6"/>
      <c r="F1100" s="5"/>
      <c r="G1100" s="35">
        <f t="shared" si="90"/>
        <v>212.09179980000002</v>
      </c>
      <c r="H1100" s="44">
        <f t="shared" si="89"/>
        <v>0</v>
      </c>
      <c r="I1100" s="72">
        <v>41032</v>
      </c>
      <c r="J1100" s="95" t="s">
        <v>1657</v>
      </c>
    </row>
    <row r="1101" spans="1:10" ht="19.5">
      <c r="A1101" s="2">
        <v>125560</v>
      </c>
      <c r="B1101" s="12" t="s">
        <v>177</v>
      </c>
      <c r="C1101" s="20">
        <v>6.9</v>
      </c>
      <c r="D1101" s="48" t="s">
        <v>250</v>
      </c>
      <c r="E1101" s="6"/>
      <c r="F1101" s="5"/>
      <c r="G1101" s="35">
        <f t="shared" si="90"/>
        <v>212.09179980000002</v>
      </c>
      <c r="H1101" s="44">
        <f t="shared" si="89"/>
        <v>0</v>
      </c>
      <c r="I1101" s="72">
        <v>41032</v>
      </c>
      <c r="J1101" s="95" t="s">
        <v>1657</v>
      </c>
    </row>
    <row r="1102" spans="1:10" ht="19.5">
      <c r="A1102" s="2">
        <v>125580</v>
      </c>
      <c r="B1102" s="12" t="s">
        <v>178</v>
      </c>
      <c r="C1102" s="20">
        <v>6.9</v>
      </c>
      <c r="D1102" s="48" t="s">
        <v>250</v>
      </c>
      <c r="E1102" s="6"/>
      <c r="F1102" s="5"/>
      <c r="G1102" s="35">
        <f t="shared" si="90"/>
        <v>212.09179980000002</v>
      </c>
      <c r="H1102" s="44">
        <f t="shared" si="89"/>
        <v>0</v>
      </c>
      <c r="I1102" s="72">
        <v>41032</v>
      </c>
      <c r="J1102" s="95" t="s">
        <v>1657</v>
      </c>
    </row>
    <row r="1103" spans="1:10" ht="19.5">
      <c r="A1103" s="2">
        <v>1255100</v>
      </c>
      <c r="B1103" s="12" t="s">
        <v>179</v>
      </c>
      <c r="C1103" s="20">
        <v>6.9</v>
      </c>
      <c r="D1103" s="48" t="s">
        <v>250</v>
      </c>
      <c r="E1103" s="6"/>
      <c r="F1103" s="5"/>
      <c r="G1103" s="35">
        <f t="shared" si="90"/>
        <v>212.09179980000002</v>
      </c>
      <c r="H1103" s="44">
        <f t="shared" si="89"/>
        <v>0</v>
      </c>
      <c r="I1103" s="72">
        <v>41032</v>
      </c>
      <c r="J1103" s="95" t="s">
        <v>1657</v>
      </c>
    </row>
    <row r="1104" spans="1:10" ht="19.5">
      <c r="A1104" s="2">
        <v>1255120</v>
      </c>
      <c r="B1104" s="12" t="s">
        <v>180</v>
      </c>
      <c r="C1104" s="20">
        <v>6.9</v>
      </c>
      <c r="D1104" s="48" t="s">
        <v>250</v>
      </c>
      <c r="E1104" s="6"/>
      <c r="F1104" s="5"/>
      <c r="G1104" s="35">
        <f t="shared" si="90"/>
        <v>212.09179980000002</v>
      </c>
      <c r="H1104" s="44">
        <f t="shared" si="89"/>
        <v>0</v>
      </c>
      <c r="I1104" s="72">
        <v>41032</v>
      </c>
      <c r="J1104" s="95" t="s">
        <v>1657</v>
      </c>
    </row>
    <row r="1105" spans="1:10" ht="19.5">
      <c r="A1105" s="2">
        <v>1255150</v>
      </c>
      <c r="B1105" s="12" t="s">
        <v>181</v>
      </c>
      <c r="C1105" s="20">
        <v>6.9</v>
      </c>
      <c r="D1105" s="48" t="s">
        <v>250</v>
      </c>
      <c r="E1105" s="6"/>
      <c r="F1105" s="5"/>
      <c r="G1105" s="35">
        <f t="shared" si="90"/>
        <v>212.09179980000002</v>
      </c>
      <c r="H1105" s="44">
        <f t="shared" si="89"/>
        <v>0</v>
      </c>
      <c r="I1105" s="72">
        <v>41032</v>
      </c>
      <c r="J1105" s="95" t="s">
        <v>1657</v>
      </c>
    </row>
    <row r="1106" spans="1:10" ht="19.5">
      <c r="A1106" s="2">
        <v>1255180</v>
      </c>
      <c r="B1106" s="12" t="s">
        <v>182</v>
      </c>
      <c r="C1106" s="20">
        <v>6.9</v>
      </c>
      <c r="D1106" s="48" t="s">
        <v>250</v>
      </c>
      <c r="E1106" s="6"/>
      <c r="F1106" s="5"/>
      <c r="G1106" s="35">
        <f t="shared" si="90"/>
        <v>212.09179980000002</v>
      </c>
      <c r="H1106" s="44">
        <f t="shared" si="89"/>
        <v>0</v>
      </c>
      <c r="I1106" s="72">
        <v>41032</v>
      </c>
      <c r="J1106" s="95" t="s">
        <v>1657</v>
      </c>
    </row>
    <row r="1107" spans="1:10" ht="19.5">
      <c r="A1107" s="2">
        <v>1255220</v>
      </c>
      <c r="B1107" s="12" t="s">
        <v>1302</v>
      </c>
      <c r="C1107" s="20">
        <v>6.9</v>
      </c>
      <c r="D1107" s="48" t="s">
        <v>250</v>
      </c>
      <c r="E1107" s="6"/>
      <c r="F1107" s="5"/>
      <c r="G1107" s="35">
        <f>C1107*$D$1*(100-$G$1)/100</f>
        <v>212.09179980000002</v>
      </c>
      <c r="H1107" s="44">
        <f>G1107*F1107</f>
        <v>0</v>
      </c>
      <c r="I1107" s="72">
        <v>41032</v>
      </c>
      <c r="J1107" s="95" t="s">
        <v>1657</v>
      </c>
    </row>
    <row r="1108" spans="1:10" ht="19.5">
      <c r="A1108" s="2">
        <v>1255240</v>
      </c>
      <c r="B1108" s="12" t="s">
        <v>183</v>
      </c>
      <c r="C1108" s="20">
        <v>6.9</v>
      </c>
      <c r="D1108" s="48" t="s">
        <v>250</v>
      </c>
      <c r="E1108" s="6"/>
      <c r="F1108" s="5"/>
      <c r="G1108" s="35">
        <f t="shared" si="90"/>
        <v>212.09179980000002</v>
      </c>
      <c r="H1108" s="44">
        <f t="shared" si="89"/>
        <v>0</v>
      </c>
      <c r="I1108" s="72">
        <v>41032</v>
      </c>
      <c r="J1108" s="95" t="s">
        <v>1657</v>
      </c>
    </row>
    <row r="1109" spans="1:10" ht="19.5">
      <c r="A1109" s="2">
        <v>1255280</v>
      </c>
      <c r="B1109" s="12" t="s">
        <v>1184</v>
      </c>
      <c r="C1109" s="20">
        <v>6.9</v>
      </c>
      <c r="D1109" s="48" t="s">
        <v>250</v>
      </c>
      <c r="E1109" s="6"/>
      <c r="F1109" s="5"/>
      <c r="G1109" s="35">
        <f t="shared" si="90"/>
        <v>212.09179980000002</v>
      </c>
      <c r="H1109" s="44">
        <f t="shared" si="89"/>
        <v>0</v>
      </c>
      <c r="I1109" s="72">
        <v>41032</v>
      </c>
      <c r="J1109" s="95" t="s">
        <v>1657</v>
      </c>
    </row>
    <row r="1110" spans="1:10" ht="19.5">
      <c r="A1110" s="2">
        <v>1255320</v>
      </c>
      <c r="B1110" s="12" t="s">
        <v>184</v>
      </c>
      <c r="C1110" s="20">
        <v>6.9</v>
      </c>
      <c r="D1110" s="48" t="s">
        <v>250</v>
      </c>
      <c r="E1110" s="6"/>
      <c r="F1110" s="5"/>
      <c r="G1110" s="35">
        <f t="shared" si="90"/>
        <v>212.09179980000002</v>
      </c>
      <c r="H1110" s="44">
        <f t="shared" si="89"/>
        <v>0</v>
      </c>
      <c r="I1110" s="72">
        <v>41032</v>
      </c>
      <c r="J1110" s="95" t="s">
        <v>1657</v>
      </c>
    </row>
    <row r="1111" spans="1:10" ht="19.5">
      <c r="A1111" s="2">
        <v>1255400</v>
      </c>
      <c r="B1111" s="12" t="s">
        <v>185</v>
      </c>
      <c r="C1111" s="20">
        <v>6.9</v>
      </c>
      <c r="D1111" s="48" t="s">
        <v>250</v>
      </c>
      <c r="E1111" s="6"/>
      <c r="F1111" s="5"/>
      <c r="G1111" s="35">
        <f t="shared" si="90"/>
        <v>212.09179980000002</v>
      </c>
      <c r="H1111" s="44">
        <f t="shared" si="89"/>
        <v>0</v>
      </c>
      <c r="I1111" s="72">
        <v>41032</v>
      </c>
      <c r="J1111" s="95" t="s">
        <v>1657</v>
      </c>
    </row>
    <row r="1112" spans="1:10" ht="19.5">
      <c r="A1112" s="2">
        <v>150324</v>
      </c>
      <c r="B1112" s="12" t="s">
        <v>186</v>
      </c>
      <c r="C1112" s="20">
        <v>11</v>
      </c>
      <c r="D1112" s="48" t="s">
        <v>250</v>
      </c>
      <c r="E1112" s="6"/>
      <c r="F1112" s="5"/>
      <c r="G1112" s="35">
        <f t="shared" si="90"/>
        <v>338.11736200000007</v>
      </c>
      <c r="H1112" s="44">
        <f t="shared" si="89"/>
        <v>0</v>
      </c>
      <c r="I1112" s="72">
        <v>41032</v>
      </c>
      <c r="J1112" s="95" t="s">
        <v>1657</v>
      </c>
    </row>
    <row r="1113" spans="1:10" ht="19.5">
      <c r="A1113" s="2">
        <v>150336</v>
      </c>
      <c r="B1113" s="12" t="s">
        <v>187</v>
      </c>
      <c r="C1113" s="20">
        <v>11</v>
      </c>
      <c r="D1113" s="48" t="s">
        <v>250</v>
      </c>
      <c r="E1113" s="6"/>
      <c r="F1113" s="5"/>
      <c r="G1113" s="35">
        <f t="shared" si="90"/>
        <v>338.11736200000007</v>
      </c>
      <c r="H1113" s="44">
        <f t="shared" si="89"/>
        <v>0</v>
      </c>
      <c r="I1113" s="72">
        <v>41032</v>
      </c>
      <c r="J1113" s="95" t="s">
        <v>1657</v>
      </c>
    </row>
    <row r="1114" spans="1:10" ht="19.5">
      <c r="A1114" s="2">
        <v>150340</v>
      </c>
      <c r="B1114" s="12" t="s">
        <v>188</v>
      </c>
      <c r="C1114" s="20">
        <v>11</v>
      </c>
      <c r="D1114" s="48" t="s">
        <v>250</v>
      </c>
      <c r="E1114" s="6"/>
      <c r="F1114" s="5"/>
      <c r="G1114" s="35">
        <f t="shared" si="90"/>
        <v>338.11736200000007</v>
      </c>
      <c r="H1114" s="44">
        <f t="shared" si="89"/>
        <v>0</v>
      </c>
      <c r="I1114" s="72">
        <v>41032</v>
      </c>
      <c r="J1114" s="95" t="s">
        <v>1657</v>
      </c>
    </row>
    <row r="1115" spans="1:10" ht="19.5">
      <c r="A1115" s="2">
        <v>150360</v>
      </c>
      <c r="B1115" s="12" t="s">
        <v>189</v>
      </c>
      <c r="C1115" s="20">
        <v>11</v>
      </c>
      <c r="D1115" s="48" t="s">
        <v>250</v>
      </c>
      <c r="E1115" s="6"/>
      <c r="F1115" s="5"/>
      <c r="G1115" s="35">
        <f t="shared" si="90"/>
        <v>338.11736200000007</v>
      </c>
      <c r="H1115" s="44">
        <f t="shared" si="89"/>
        <v>0</v>
      </c>
      <c r="I1115" s="72">
        <v>41032</v>
      </c>
      <c r="J1115" s="95" t="s">
        <v>1657</v>
      </c>
    </row>
    <row r="1116" spans="1:10" ht="19.5">
      <c r="A1116" s="2">
        <v>150380</v>
      </c>
      <c r="B1116" s="12" t="s">
        <v>190</v>
      </c>
      <c r="C1116" s="20">
        <v>11</v>
      </c>
      <c r="D1116" s="48" t="s">
        <v>250</v>
      </c>
      <c r="E1116" s="6"/>
      <c r="F1116" s="5"/>
      <c r="G1116" s="35">
        <f t="shared" si="90"/>
        <v>338.11736200000007</v>
      </c>
      <c r="H1116" s="44">
        <f t="shared" si="89"/>
        <v>0</v>
      </c>
      <c r="I1116" s="72">
        <v>41032</v>
      </c>
      <c r="J1116" s="95" t="s">
        <v>1657</v>
      </c>
    </row>
    <row r="1117" spans="1:10" ht="19.5">
      <c r="A1117" s="2">
        <v>1503100</v>
      </c>
      <c r="B1117" s="12" t="s">
        <v>191</v>
      </c>
      <c r="C1117" s="20">
        <v>11</v>
      </c>
      <c r="D1117" s="48" t="s">
        <v>250</v>
      </c>
      <c r="E1117" s="6"/>
      <c r="F1117" s="5"/>
      <c r="G1117" s="35">
        <f t="shared" si="90"/>
        <v>338.11736200000007</v>
      </c>
      <c r="H1117" s="44">
        <f t="shared" si="89"/>
        <v>0</v>
      </c>
      <c r="I1117" s="72">
        <v>41032</v>
      </c>
      <c r="J1117" s="95" t="s">
        <v>1657</v>
      </c>
    </row>
    <row r="1118" spans="1:10" ht="19.5">
      <c r="A1118" s="2">
        <v>1503120</v>
      </c>
      <c r="B1118" s="12" t="s">
        <v>192</v>
      </c>
      <c r="C1118" s="20">
        <v>11</v>
      </c>
      <c r="D1118" s="48" t="s">
        <v>250</v>
      </c>
      <c r="E1118" s="6"/>
      <c r="F1118" s="5"/>
      <c r="G1118" s="35">
        <f t="shared" si="90"/>
        <v>338.11736200000007</v>
      </c>
      <c r="H1118" s="44">
        <f t="shared" si="89"/>
        <v>0</v>
      </c>
      <c r="I1118" s="72">
        <v>41032</v>
      </c>
      <c r="J1118" s="95" t="s">
        <v>1657</v>
      </c>
    </row>
    <row r="1119" spans="1:10" ht="19.5">
      <c r="A1119" s="2">
        <v>1503150</v>
      </c>
      <c r="B1119" s="12" t="s">
        <v>193</v>
      </c>
      <c r="C1119" s="20">
        <v>11</v>
      </c>
      <c r="D1119" s="48" t="s">
        <v>250</v>
      </c>
      <c r="E1119" s="6"/>
      <c r="F1119" s="5"/>
      <c r="G1119" s="35">
        <f t="shared" si="90"/>
        <v>338.11736200000007</v>
      </c>
      <c r="H1119" s="44">
        <f t="shared" si="89"/>
        <v>0</v>
      </c>
      <c r="I1119" s="72">
        <v>41032</v>
      </c>
      <c r="J1119" s="95" t="s">
        <v>1657</v>
      </c>
    </row>
    <row r="1120" spans="1:10" ht="19.5">
      <c r="A1120" s="2">
        <v>1503180</v>
      </c>
      <c r="B1120" s="12" t="s">
        <v>194</v>
      </c>
      <c r="C1120" s="20">
        <v>11</v>
      </c>
      <c r="D1120" s="48" t="s">
        <v>250</v>
      </c>
      <c r="E1120" s="6"/>
      <c r="F1120" s="5"/>
      <c r="G1120" s="35">
        <f t="shared" si="90"/>
        <v>338.11736200000007</v>
      </c>
      <c r="H1120" s="44">
        <f t="shared" si="89"/>
        <v>0</v>
      </c>
      <c r="I1120" s="72">
        <v>41032</v>
      </c>
      <c r="J1120" s="95" t="s">
        <v>1657</v>
      </c>
    </row>
    <row r="1121" spans="1:256" ht="19.5">
      <c r="A1121" s="2">
        <v>1503220</v>
      </c>
      <c r="B1121" s="12" t="s">
        <v>1303</v>
      </c>
      <c r="C1121" s="20">
        <v>11</v>
      </c>
      <c r="D1121" s="48" t="s">
        <v>250</v>
      </c>
      <c r="E1121" s="6"/>
      <c r="F1121" s="5"/>
      <c r="G1121" s="35">
        <f>C1121*$D$1*(100-$G$1)/100</f>
        <v>338.11736200000007</v>
      </c>
      <c r="H1121" s="44">
        <f>G1121*F1121</f>
        <v>0</v>
      </c>
      <c r="I1121" s="72">
        <v>41032</v>
      </c>
      <c r="J1121" s="95" t="s">
        <v>1657</v>
      </c>
      <c r="K1121" s="84"/>
      <c r="L1121" s="84"/>
      <c r="M1121" s="84"/>
      <c r="N1121" s="84"/>
      <c r="O1121" s="84"/>
      <c r="P1121" s="84"/>
      <c r="Q1121" s="84"/>
      <c r="R1121" s="84"/>
      <c r="S1121" s="84"/>
      <c r="T1121" s="84"/>
      <c r="U1121" s="84"/>
      <c r="V1121" s="84"/>
      <c r="W1121" s="84"/>
      <c r="X1121" s="84"/>
      <c r="Y1121" s="84"/>
      <c r="Z1121" s="84"/>
      <c r="AA1121" s="84"/>
      <c r="AB1121" s="84"/>
      <c r="AC1121" s="84"/>
      <c r="AD1121" s="84"/>
      <c r="AE1121" s="84"/>
      <c r="AF1121" s="84"/>
      <c r="AG1121" s="84"/>
      <c r="AH1121" s="84"/>
      <c r="AI1121" s="84"/>
      <c r="AJ1121" s="84"/>
      <c r="AK1121" s="84"/>
      <c r="AL1121" s="84"/>
      <c r="AM1121" s="84"/>
      <c r="AN1121" s="84"/>
      <c r="AO1121" s="84"/>
      <c r="AP1121" s="84"/>
      <c r="AQ1121" s="84"/>
      <c r="AR1121" s="84"/>
      <c r="AS1121" s="84"/>
      <c r="AT1121" s="84"/>
      <c r="AU1121" s="84"/>
      <c r="AV1121" s="84"/>
      <c r="AW1121" s="84"/>
      <c r="AX1121" s="84"/>
      <c r="AY1121" s="84"/>
      <c r="AZ1121" s="84"/>
      <c r="BA1121" s="84"/>
      <c r="BB1121" s="84"/>
      <c r="BC1121" s="84"/>
      <c r="BD1121" s="84"/>
      <c r="BE1121" s="84"/>
      <c r="BF1121" s="84"/>
      <c r="BG1121" s="84"/>
      <c r="BH1121" s="84"/>
      <c r="BI1121" s="84"/>
      <c r="BJ1121" s="84"/>
      <c r="BK1121" s="84"/>
      <c r="BL1121" s="84"/>
      <c r="BM1121" s="84"/>
      <c r="BN1121" s="84"/>
      <c r="BO1121" s="84"/>
      <c r="BP1121" s="84"/>
      <c r="BQ1121" s="84"/>
      <c r="BR1121" s="84"/>
      <c r="BS1121" s="84"/>
      <c r="BT1121" s="84"/>
      <c r="BU1121" s="84"/>
      <c r="BV1121" s="84"/>
      <c r="BW1121" s="84"/>
      <c r="BX1121" s="84"/>
      <c r="BY1121" s="84"/>
      <c r="BZ1121" s="84"/>
      <c r="CA1121" s="84"/>
      <c r="CB1121" s="84"/>
      <c r="CC1121" s="84"/>
      <c r="CD1121" s="84"/>
      <c r="CE1121" s="84"/>
      <c r="CF1121" s="84"/>
      <c r="CG1121" s="84"/>
      <c r="CH1121" s="84"/>
      <c r="CI1121" s="84"/>
      <c r="CJ1121" s="84"/>
      <c r="CK1121" s="84"/>
      <c r="CL1121" s="84"/>
      <c r="CM1121" s="84"/>
      <c r="CN1121" s="84"/>
      <c r="CO1121" s="84"/>
      <c r="CP1121" s="84"/>
      <c r="CQ1121" s="84"/>
      <c r="CR1121" s="84"/>
      <c r="CS1121" s="84"/>
      <c r="CT1121" s="84"/>
      <c r="CU1121" s="84"/>
      <c r="CV1121" s="84"/>
      <c r="CW1121" s="84"/>
      <c r="CX1121" s="84"/>
      <c r="CY1121" s="84"/>
      <c r="CZ1121" s="84"/>
      <c r="DA1121" s="84"/>
      <c r="DB1121" s="84"/>
      <c r="DC1121" s="84"/>
      <c r="DD1121" s="84"/>
      <c r="DE1121" s="84"/>
      <c r="DF1121" s="84"/>
      <c r="DG1121" s="84"/>
      <c r="DH1121" s="84"/>
      <c r="DI1121" s="84"/>
      <c r="DJ1121" s="84"/>
      <c r="DK1121" s="84"/>
      <c r="DL1121" s="84"/>
      <c r="DM1121" s="84"/>
      <c r="DN1121" s="84"/>
      <c r="DO1121" s="84"/>
      <c r="DP1121" s="84"/>
      <c r="DQ1121" s="84"/>
      <c r="DR1121" s="84"/>
      <c r="DS1121" s="84"/>
      <c r="DT1121" s="84"/>
      <c r="DU1121" s="84"/>
      <c r="DV1121" s="84"/>
      <c r="DW1121" s="84"/>
      <c r="DX1121" s="84"/>
      <c r="DY1121" s="84"/>
      <c r="DZ1121" s="84"/>
      <c r="EA1121" s="84"/>
      <c r="EB1121" s="84"/>
      <c r="EC1121" s="84"/>
      <c r="ED1121" s="84"/>
      <c r="EE1121" s="84"/>
      <c r="EF1121" s="84"/>
      <c r="EG1121" s="84"/>
      <c r="EH1121" s="84"/>
      <c r="EI1121" s="84"/>
      <c r="EJ1121" s="84"/>
      <c r="EK1121" s="84"/>
      <c r="EL1121" s="84"/>
      <c r="EM1121" s="84"/>
      <c r="EN1121" s="84"/>
      <c r="EO1121" s="84"/>
      <c r="EP1121" s="84"/>
      <c r="EQ1121" s="84"/>
      <c r="ER1121" s="84"/>
      <c r="ES1121" s="84"/>
      <c r="ET1121" s="84"/>
      <c r="EU1121" s="84"/>
      <c r="EV1121" s="84"/>
      <c r="EW1121" s="84"/>
      <c r="EX1121" s="84"/>
      <c r="EY1121" s="84"/>
      <c r="EZ1121" s="84"/>
      <c r="FA1121" s="84"/>
      <c r="FB1121" s="84"/>
      <c r="FC1121" s="84"/>
      <c r="FD1121" s="84"/>
      <c r="FE1121" s="84"/>
      <c r="FF1121" s="84"/>
      <c r="FG1121" s="84"/>
      <c r="FH1121" s="84"/>
      <c r="FI1121" s="84"/>
      <c r="FJ1121" s="84"/>
      <c r="FK1121" s="84"/>
      <c r="FL1121" s="84"/>
      <c r="FM1121" s="84"/>
      <c r="FN1121" s="84"/>
      <c r="FO1121" s="84"/>
      <c r="FP1121" s="84"/>
      <c r="FQ1121" s="84"/>
      <c r="FR1121" s="84"/>
      <c r="FS1121" s="84"/>
      <c r="FT1121" s="84"/>
      <c r="FU1121" s="84"/>
      <c r="FV1121" s="84"/>
      <c r="FW1121" s="84"/>
      <c r="FX1121" s="84"/>
      <c r="FY1121" s="84"/>
      <c r="FZ1121" s="84"/>
      <c r="GA1121" s="84"/>
      <c r="GB1121" s="84"/>
      <c r="GC1121" s="84"/>
      <c r="GD1121" s="84"/>
      <c r="GE1121" s="84"/>
      <c r="GF1121" s="84"/>
      <c r="GG1121" s="84"/>
      <c r="GH1121" s="84"/>
      <c r="GI1121" s="84"/>
      <c r="GJ1121" s="84"/>
      <c r="GK1121" s="84"/>
      <c r="GL1121" s="84"/>
      <c r="GM1121" s="84"/>
      <c r="GN1121" s="84"/>
      <c r="GO1121" s="84"/>
      <c r="GP1121" s="84"/>
      <c r="GQ1121" s="84"/>
      <c r="GR1121" s="84"/>
      <c r="GS1121" s="84"/>
      <c r="GT1121" s="84"/>
      <c r="GU1121" s="84"/>
      <c r="GV1121" s="84"/>
      <c r="GW1121" s="84"/>
      <c r="GX1121" s="84"/>
      <c r="GY1121" s="84"/>
      <c r="GZ1121" s="84"/>
      <c r="HA1121" s="84"/>
      <c r="HB1121" s="84"/>
      <c r="HC1121" s="84"/>
      <c r="HD1121" s="84"/>
      <c r="HE1121" s="84"/>
      <c r="HF1121" s="84"/>
      <c r="HG1121" s="84"/>
      <c r="HH1121" s="84"/>
      <c r="HI1121" s="84"/>
      <c r="HJ1121" s="84"/>
      <c r="HK1121" s="84"/>
      <c r="HL1121" s="84"/>
      <c r="HM1121" s="84"/>
      <c r="HN1121" s="84"/>
      <c r="HO1121" s="84"/>
      <c r="HP1121" s="84"/>
      <c r="HQ1121" s="84"/>
      <c r="HR1121" s="84"/>
      <c r="HS1121" s="84"/>
      <c r="HT1121" s="84"/>
      <c r="HU1121" s="84"/>
      <c r="HV1121" s="84"/>
      <c r="HW1121" s="84"/>
      <c r="HX1121" s="84"/>
      <c r="HY1121" s="84"/>
      <c r="HZ1121" s="84"/>
      <c r="IA1121" s="84"/>
      <c r="IB1121" s="84"/>
      <c r="IC1121" s="84"/>
      <c r="ID1121" s="84"/>
      <c r="IE1121" s="84"/>
      <c r="IF1121" s="84"/>
      <c r="IG1121" s="84"/>
      <c r="IH1121" s="84"/>
      <c r="II1121" s="84"/>
      <c r="IJ1121" s="84"/>
      <c r="IK1121" s="84"/>
      <c r="IL1121" s="84"/>
      <c r="IM1121" s="84"/>
      <c r="IN1121" s="84"/>
      <c r="IO1121" s="84"/>
      <c r="IP1121" s="84"/>
      <c r="IQ1121" s="84"/>
      <c r="IR1121" s="84"/>
      <c r="IS1121" s="84"/>
      <c r="IT1121" s="84"/>
      <c r="IU1121" s="84"/>
      <c r="IV1121" s="84"/>
    </row>
    <row r="1122" spans="1:10" ht="19.5">
      <c r="A1122" s="2">
        <v>1503280</v>
      </c>
      <c r="B1122" s="12" t="s">
        <v>1189</v>
      </c>
      <c r="C1122" s="20">
        <v>11</v>
      </c>
      <c r="D1122" s="48" t="s">
        <v>250</v>
      </c>
      <c r="E1122" s="6"/>
      <c r="F1122" s="5"/>
      <c r="G1122" s="35">
        <f t="shared" si="90"/>
        <v>338.11736200000007</v>
      </c>
      <c r="H1122" s="44">
        <f t="shared" si="89"/>
        <v>0</v>
      </c>
      <c r="I1122" s="72">
        <v>41032</v>
      </c>
      <c r="J1122" s="95" t="s">
        <v>1657</v>
      </c>
    </row>
    <row r="1123" spans="1:10" ht="19.5">
      <c r="A1123" s="2">
        <v>1503320</v>
      </c>
      <c r="B1123" s="12" t="s">
        <v>802</v>
      </c>
      <c r="C1123" s="20">
        <v>11</v>
      </c>
      <c r="D1123" s="48" t="s">
        <v>250</v>
      </c>
      <c r="E1123" s="6"/>
      <c r="F1123" s="5"/>
      <c r="G1123" s="35">
        <f t="shared" si="90"/>
        <v>338.11736200000007</v>
      </c>
      <c r="H1123" s="44">
        <f t="shared" si="89"/>
        <v>0</v>
      </c>
      <c r="I1123" s="72">
        <v>41032</v>
      </c>
      <c r="J1123" s="95" t="s">
        <v>1657</v>
      </c>
    </row>
    <row r="1124" spans="1:10" ht="19.5">
      <c r="A1124" s="2">
        <v>1503400</v>
      </c>
      <c r="B1124" s="12" t="s">
        <v>803</v>
      </c>
      <c r="C1124" s="20">
        <v>11</v>
      </c>
      <c r="D1124" s="48" t="s">
        <v>250</v>
      </c>
      <c r="E1124" s="30"/>
      <c r="F1124" s="17"/>
      <c r="G1124" s="35">
        <f t="shared" si="90"/>
        <v>338.11736200000007</v>
      </c>
      <c r="H1124" s="44">
        <f t="shared" si="89"/>
        <v>0</v>
      </c>
      <c r="I1124" s="72">
        <v>41032</v>
      </c>
      <c r="J1124" s="95" t="s">
        <v>1657</v>
      </c>
    </row>
    <row r="1125" spans="1:10" ht="12.75">
      <c r="A1125" s="175" t="s">
        <v>804</v>
      </c>
      <c r="B1125" s="176"/>
      <c r="C1125" s="176"/>
      <c r="D1125" s="176"/>
      <c r="E1125" s="27"/>
      <c r="F1125" s="19"/>
      <c r="G1125" s="35"/>
      <c r="H1125" s="44"/>
      <c r="I1125" s="60"/>
      <c r="J1125" s="95"/>
    </row>
    <row r="1126" spans="1:10" ht="12.75">
      <c r="A1126" s="2">
        <v>11540</v>
      </c>
      <c r="B1126" s="12" t="s">
        <v>805</v>
      </c>
      <c r="C1126" s="20">
        <v>2</v>
      </c>
      <c r="D1126" s="48" t="s">
        <v>124</v>
      </c>
      <c r="E1126" s="6"/>
      <c r="F1126" s="5"/>
      <c r="G1126" s="35">
        <f aca="true" t="shared" si="91" ref="G1126:G1160">C1126*$D$1*(100-$G$1)/100</f>
        <v>61.47588400000001</v>
      </c>
      <c r="H1126" s="44">
        <f t="shared" si="89"/>
        <v>0</v>
      </c>
      <c r="I1126" s="72">
        <v>40743</v>
      </c>
      <c r="J1126" s="95" t="s">
        <v>1658</v>
      </c>
    </row>
    <row r="1127" spans="1:10" ht="12.75">
      <c r="A1127" s="2">
        <v>11560</v>
      </c>
      <c r="B1127" s="12" t="s">
        <v>806</v>
      </c>
      <c r="C1127" s="20">
        <v>2</v>
      </c>
      <c r="D1127" s="48" t="s">
        <v>124</v>
      </c>
      <c r="E1127" s="6"/>
      <c r="F1127" s="5"/>
      <c r="G1127" s="35">
        <f t="shared" si="91"/>
        <v>61.47588400000001</v>
      </c>
      <c r="H1127" s="44">
        <f t="shared" si="89"/>
        <v>0</v>
      </c>
      <c r="I1127" s="72">
        <v>40743</v>
      </c>
      <c r="J1127" s="95" t="s">
        <v>1658</v>
      </c>
    </row>
    <row r="1128" spans="1:10" ht="12.75">
      <c r="A1128" s="2">
        <v>11580</v>
      </c>
      <c r="B1128" s="12" t="s">
        <v>807</v>
      </c>
      <c r="C1128" s="20">
        <v>2</v>
      </c>
      <c r="D1128" s="48" t="s">
        <v>124</v>
      </c>
      <c r="E1128" s="6"/>
      <c r="F1128" s="5"/>
      <c r="G1128" s="35">
        <f t="shared" si="91"/>
        <v>61.47588400000001</v>
      </c>
      <c r="H1128" s="44">
        <f t="shared" si="89"/>
        <v>0</v>
      </c>
      <c r="I1128" s="72">
        <v>40743</v>
      </c>
      <c r="J1128" s="95" t="s">
        <v>1658</v>
      </c>
    </row>
    <row r="1129" spans="1:10" ht="12.75">
      <c r="A1129" s="2">
        <v>115100</v>
      </c>
      <c r="B1129" s="12" t="s">
        <v>808</v>
      </c>
      <c r="C1129" s="20">
        <v>2</v>
      </c>
      <c r="D1129" s="48" t="s">
        <v>124</v>
      </c>
      <c r="E1129" s="6"/>
      <c r="F1129" s="5"/>
      <c r="G1129" s="35">
        <f t="shared" si="91"/>
        <v>61.47588400000001</v>
      </c>
      <c r="H1129" s="44">
        <f t="shared" si="89"/>
        <v>0</v>
      </c>
      <c r="I1129" s="72">
        <v>40743</v>
      </c>
      <c r="J1129" s="95" t="s">
        <v>1658</v>
      </c>
    </row>
    <row r="1130" spans="1:10" ht="12.75">
      <c r="A1130" s="2">
        <v>115120</v>
      </c>
      <c r="B1130" s="12" t="s">
        <v>809</v>
      </c>
      <c r="C1130" s="20">
        <v>2</v>
      </c>
      <c r="D1130" s="48" t="s">
        <v>124</v>
      </c>
      <c r="E1130" s="6"/>
      <c r="F1130" s="5"/>
      <c r="G1130" s="35">
        <f t="shared" si="91"/>
        <v>61.47588400000001</v>
      </c>
      <c r="H1130" s="44">
        <f t="shared" si="89"/>
        <v>0</v>
      </c>
      <c r="I1130" s="72">
        <v>40743</v>
      </c>
      <c r="J1130" s="95" t="s">
        <v>1658</v>
      </c>
    </row>
    <row r="1131" spans="1:10" ht="12.75">
      <c r="A1131" s="2">
        <v>115150</v>
      </c>
      <c r="B1131" s="12" t="s">
        <v>810</v>
      </c>
      <c r="C1131" s="20">
        <v>2</v>
      </c>
      <c r="D1131" s="48" t="s">
        <v>124</v>
      </c>
      <c r="E1131" s="6"/>
      <c r="F1131" s="5"/>
      <c r="G1131" s="35">
        <f t="shared" si="91"/>
        <v>61.47588400000001</v>
      </c>
      <c r="H1131" s="44">
        <f t="shared" si="89"/>
        <v>0</v>
      </c>
      <c r="I1131" s="72">
        <v>40743</v>
      </c>
      <c r="J1131" s="95" t="s">
        <v>1658</v>
      </c>
    </row>
    <row r="1132" spans="1:10" ht="12.75">
      <c r="A1132" s="2">
        <v>115180</v>
      </c>
      <c r="B1132" s="12" t="s">
        <v>811</v>
      </c>
      <c r="C1132" s="20">
        <v>2</v>
      </c>
      <c r="D1132" s="48" t="s">
        <v>124</v>
      </c>
      <c r="E1132" s="6"/>
      <c r="F1132" s="5"/>
      <c r="G1132" s="35">
        <f t="shared" si="91"/>
        <v>61.47588400000001</v>
      </c>
      <c r="H1132" s="44">
        <f t="shared" si="89"/>
        <v>0</v>
      </c>
      <c r="I1132" s="72">
        <v>40743</v>
      </c>
      <c r="J1132" s="95" t="s">
        <v>1658</v>
      </c>
    </row>
    <row r="1133" spans="1:10" ht="12.75">
      <c r="A1133" s="2">
        <v>115240</v>
      </c>
      <c r="B1133" s="12" t="s">
        <v>812</v>
      </c>
      <c r="C1133" s="20">
        <v>2</v>
      </c>
      <c r="D1133" s="48" t="s">
        <v>124</v>
      </c>
      <c r="E1133" s="6"/>
      <c r="F1133" s="5"/>
      <c r="G1133" s="35">
        <f t="shared" si="91"/>
        <v>61.47588400000001</v>
      </c>
      <c r="H1133" s="44">
        <f t="shared" si="89"/>
        <v>0</v>
      </c>
      <c r="I1133" s="72">
        <v>40743</v>
      </c>
      <c r="J1133" s="95" t="s">
        <v>1658</v>
      </c>
    </row>
    <row r="1134" spans="1:10" ht="12.75">
      <c r="A1134" s="2">
        <v>115320</v>
      </c>
      <c r="B1134" s="12" t="s">
        <v>813</v>
      </c>
      <c r="C1134" s="20">
        <v>2</v>
      </c>
      <c r="D1134" s="48" t="s">
        <v>124</v>
      </c>
      <c r="E1134" s="6"/>
      <c r="F1134" s="5"/>
      <c r="G1134" s="35">
        <f t="shared" si="91"/>
        <v>61.47588400000001</v>
      </c>
      <c r="H1134" s="44">
        <f t="shared" si="89"/>
        <v>0</v>
      </c>
      <c r="I1134" s="72">
        <v>40743</v>
      </c>
      <c r="J1134" s="95" t="s">
        <v>1658</v>
      </c>
    </row>
    <row r="1135" spans="1:10" ht="12.75">
      <c r="A1135" s="2">
        <v>12540</v>
      </c>
      <c r="B1135" s="12" t="s">
        <v>814</v>
      </c>
      <c r="C1135" s="20">
        <v>2.35</v>
      </c>
      <c r="D1135" s="48" t="s">
        <v>124</v>
      </c>
      <c r="E1135" s="6"/>
      <c r="F1135" s="5"/>
      <c r="G1135" s="35">
        <f t="shared" si="91"/>
        <v>72.2341637</v>
      </c>
      <c r="H1135" s="44">
        <f t="shared" si="89"/>
        <v>0</v>
      </c>
      <c r="I1135" s="72">
        <v>40743</v>
      </c>
      <c r="J1135" s="95" t="s">
        <v>1658</v>
      </c>
    </row>
    <row r="1136" spans="1:10" ht="12.75">
      <c r="A1136" s="2">
        <v>12560</v>
      </c>
      <c r="B1136" s="12" t="s">
        <v>815</v>
      </c>
      <c r="C1136" s="20">
        <v>2.35</v>
      </c>
      <c r="D1136" s="48" t="s">
        <v>124</v>
      </c>
      <c r="E1136" s="6"/>
      <c r="F1136" s="5"/>
      <c r="G1136" s="35">
        <f t="shared" si="91"/>
        <v>72.2341637</v>
      </c>
      <c r="H1136" s="44">
        <f t="shared" si="89"/>
        <v>0</v>
      </c>
      <c r="I1136" s="72">
        <v>40743</v>
      </c>
      <c r="J1136" s="95" t="s">
        <v>1658</v>
      </c>
    </row>
    <row r="1137" spans="1:10" ht="12.75">
      <c r="A1137" s="2">
        <v>12580</v>
      </c>
      <c r="B1137" s="12" t="s">
        <v>816</v>
      </c>
      <c r="C1137" s="20">
        <v>2.35</v>
      </c>
      <c r="D1137" s="48" t="s">
        <v>124</v>
      </c>
      <c r="E1137" s="6"/>
      <c r="F1137" s="5"/>
      <c r="G1137" s="35">
        <f t="shared" si="91"/>
        <v>72.2341637</v>
      </c>
      <c r="H1137" s="44">
        <f t="shared" si="89"/>
        <v>0</v>
      </c>
      <c r="I1137" s="72">
        <v>40743</v>
      </c>
      <c r="J1137" s="95" t="s">
        <v>1658</v>
      </c>
    </row>
    <row r="1138" spans="1:10" ht="12.75">
      <c r="A1138" s="2">
        <v>125100</v>
      </c>
      <c r="B1138" s="12" t="s">
        <v>817</v>
      </c>
      <c r="C1138" s="20">
        <v>2.35</v>
      </c>
      <c r="D1138" s="48" t="s">
        <v>124</v>
      </c>
      <c r="E1138" s="6"/>
      <c r="F1138" s="5"/>
      <c r="G1138" s="35">
        <f t="shared" si="91"/>
        <v>72.2341637</v>
      </c>
      <c r="H1138" s="44">
        <f t="shared" si="89"/>
        <v>0</v>
      </c>
      <c r="I1138" s="72">
        <v>40743</v>
      </c>
      <c r="J1138" s="95" t="s">
        <v>1658</v>
      </c>
    </row>
    <row r="1139" spans="1:10" ht="12.75">
      <c r="A1139" s="2">
        <v>125120</v>
      </c>
      <c r="B1139" s="12" t="s">
        <v>818</v>
      </c>
      <c r="C1139" s="20">
        <v>2.35</v>
      </c>
      <c r="D1139" s="48" t="s">
        <v>124</v>
      </c>
      <c r="E1139" s="6"/>
      <c r="F1139" s="5"/>
      <c r="G1139" s="35">
        <f t="shared" si="91"/>
        <v>72.2341637</v>
      </c>
      <c r="H1139" s="44">
        <f t="shared" si="89"/>
        <v>0</v>
      </c>
      <c r="I1139" s="72">
        <v>40743</v>
      </c>
      <c r="J1139" s="95" t="s">
        <v>1658</v>
      </c>
    </row>
    <row r="1140" spans="1:10" ht="12.75">
      <c r="A1140" s="2">
        <v>125150</v>
      </c>
      <c r="B1140" s="12" t="s">
        <v>819</v>
      </c>
      <c r="C1140" s="20">
        <v>2.35</v>
      </c>
      <c r="D1140" s="48" t="s">
        <v>124</v>
      </c>
      <c r="E1140" s="6"/>
      <c r="F1140" s="5"/>
      <c r="G1140" s="35">
        <f t="shared" si="91"/>
        <v>72.2341637</v>
      </c>
      <c r="H1140" s="44">
        <f t="shared" si="89"/>
        <v>0</v>
      </c>
      <c r="I1140" s="72">
        <v>40743</v>
      </c>
      <c r="J1140" s="95" t="s">
        <v>1658</v>
      </c>
    </row>
    <row r="1141" spans="1:10" ht="12.75">
      <c r="A1141" s="2">
        <v>125180</v>
      </c>
      <c r="B1141" s="12" t="s">
        <v>820</v>
      </c>
      <c r="C1141" s="20">
        <v>2.35</v>
      </c>
      <c r="D1141" s="48" t="s">
        <v>124</v>
      </c>
      <c r="E1141" s="6"/>
      <c r="F1141" s="5"/>
      <c r="G1141" s="35">
        <f t="shared" si="91"/>
        <v>72.2341637</v>
      </c>
      <c r="H1141" s="44">
        <f t="shared" si="89"/>
        <v>0</v>
      </c>
      <c r="I1141" s="72">
        <v>40743</v>
      </c>
      <c r="J1141" s="95" t="s">
        <v>1658</v>
      </c>
    </row>
    <row r="1142" spans="1:10" ht="12.75">
      <c r="A1142" s="2">
        <v>125240</v>
      </c>
      <c r="B1142" s="12" t="s">
        <v>821</v>
      </c>
      <c r="C1142" s="20">
        <v>2.35</v>
      </c>
      <c r="D1142" s="48" t="s">
        <v>124</v>
      </c>
      <c r="E1142" s="6"/>
      <c r="F1142" s="5"/>
      <c r="G1142" s="35">
        <f t="shared" si="91"/>
        <v>72.2341637</v>
      </c>
      <c r="H1142" s="44">
        <f t="shared" si="89"/>
        <v>0</v>
      </c>
      <c r="I1142" s="72">
        <v>40743</v>
      </c>
      <c r="J1142" s="95" t="s">
        <v>1658</v>
      </c>
    </row>
    <row r="1143" spans="1:10" ht="12.75">
      <c r="A1143" s="2">
        <v>125320</v>
      </c>
      <c r="B1143" s="12" t="s">
        <v>822</v>
      </c>
      <c r="C1143" s="20">
        <v>2.35</v>
      </c>
      <c r="D1143" s="48" t="s">
        <v>124</v>
      </c>
      <c r="E1143" s="6"/>
      <c r="F1143" s="5"/>
      <c r="G1143" s="35">
        <f t="shared" si="91"/>
        <v>72.2341637</v>
      </c>
      <c r="H1143" s="44">
        <f t="shared" si="89"/>
        <v>0</v>
      </c>
      <c r="I1143" s="72">
        <v>40743</v>
      </c>
      <c r="J1143" s="95" t="s">
        <v>1658</v>
      </c>
    </row>
    <row r="1144" spans="1:10" ht="12.75">
      <c r="A1144" s="2">
        <v>15040</v>
      </c>
      <c r="B1144" s="12" t="s">
        <v>823</v>
      </c>
      <c r="C1144" s="20">
        <v>3.7</v>
      </c>
      <c r="D1144" s="64" t="s">
        <v>124</v>
      </c>
      <c r="E1144" s="6"/>
      <c r="F1144" s="5"/>
      <c r="G1144" s="35">
        <f t="shared" si="91"/>
        <v>113.73038539999999</v>
      </c>
      <c r="H1144" s="44">
        <f aca="true" t="shared" si="92" ref="H1144:H1161">G1144*F1144</f>
        <v>0</v>
      </c>
      <c r="I1144" s="72">
        <v>40743</v>
      </c>
      <c r="J1144" s="95" t="s">
        <v>1658</v>
      </c>
    </row>
    <row r="1145" spans="1:10" ht="12.75">
      <c r="A1145" s="2">
        <v>15060</v>
      </c>
      <c r="B1145" s="12" t="s">
        <v>824</v>
      </c>
      <c r="C1145" s="20">
        <v>3.7</v>
      </c>
      <c r="D1145" s="48" t="s">
        <v>124</v>
      </c>
      <c r="E1145" s="6"/>
      <c r="F1145" s="5"/>
      <c r="G1145" s="35">
        <f t="shared" si="91"/>
        <v>113.73038539999999</v>
      </c>
      <c r="H1145" s="44">
        <f t="shared" si="92"/>
        <v>0</v>
      </c>
      <c r="I1145" s="72">
        <v>40743</v>
      </c>
      <c r="J1145" s="95" t="s">
        <v>1658</v>
      </c>
    </row>
    <row r="1146" spans="1:10" ht="12.75">
      <c r="A1146" s="2">
        <v>15080</v>
      </c>
      <c r="B1146" s="12" t="s">
        <v>1190</v>
      </c>
      <c r="C1146" s="20">
        <v>3.7</v>
      </c>
      <c r="D1146" s="48" t="s">
        <v>124</v>
      </c>
      <c r="E1146" s="6"/>
      <c r="F1146" s="5"/>
      <c r="G1146" s="35">
        <f t="shared" si="91"/>
        <v>113.73038539999999</v>
      </c>
      <c r="H1146" s="44">
        <f t="shared" si="92"/>
        <v>0</v>
      </c>
      <c r="I1146" s="72">
        <v>40743</v>
      </c>
      <c r="J1146" s="95" t="s">
        <v>1658</v>
      </c>
    </row>
    <row r="1147" spans="1:10" ht="12.75">
      <c r="A1147" s="2">
        <v>150100</v>
      </c>
      <c r="B1147" s="63" t="s">
        <v>825</v>
      </c>
      <c r="C1147" s="20">
        <v>3.7</v>
      </c>
      <c r="D1147" s="48" t="s">
        <v>124</v>
      </c>
      <c r="E1147" s="6"/>
      <c r="F1147" s="5"/>
      <c r="G1147" s="35">
        <f t="shared" si="91"/>
        <v>113.73038539999999</v>
      </c>
      <c r="H1147" s="44">
        <f t="shared" si="92"/>
        <v>0</v>
      </c>
      <c r="I1147" s="72">
        <v>40743</v>
      </c>
      <c r="J1147" s="95" t="s">
        <v>1658</v>
      </c>
    </row>
    <row r="1148" spans="1:10" ht="12.75">
      <c r="A1148" s="2">
        <v>150120</v>
      </c>
      <c r="B1148" s="12" t="s">
        <v>826</v>
      </c>
      <c r="C1148" s="20">
        <v>3.7</v>
      </c>
      <c r="D1148" s="48" t="s">
        <v>124</v>
      </c>
      <c r="E1148" s="6"/>
      <c r="F1148" s="5"/>
      <c r="G1148" s="35">
        <f t="shared" si="91"/>
        <v>113.73038539999999</v>
      </c>
      <c r="H1148" s="44">
        <f t="shared" si="92"/>
        <v>0</v>
      </c>
      <c r="I1148" s="72">
        <v>40743</v>
      </c>
      <c r="J1148" s="95" t="s">
        <v>1658</v>
      </c>
    </row>
    <row r="1149" spans="1:10" ht="12.75">
      <c r="A1149" s="2">
        <v>150150</v>
      </c>
      <c r="B1149" s="12" t="s">
        <v>827</v>
      </c>
      <c r="C1149" s="20">
        <v>3.7</v>
      </c>
      <c r="D1149" s="48" t="s">
        <v>124</v>
      </c>
      <c r="E1149" s="6"/>
      <c r="F1149" s="5"/>
      <c r="G1149" s="35">
        <f t="shared" si="91"/>
        <v>113.73038539999999</v>
      </c>
      <c r="H1149" s="44">
        <f t="shared" si="92"/>
        <v>0</v>
      </c>
      <c r="I1149" s="72">
        <v>40743</v>
      </c>
      <c r="J1149" s="95" t="s">
        <v>1658</v>
      </c>
    </row>
    <row r="1150" spans="1:10" ht="12.75">
      <c r="A1150" s="2">
        <v>150180</v>
      </c>
      <c r="B1150" s="12" t="s">
        <v>828</v>
      </c>
      <c r="C1150" s="20">
        <v>3.7</v>
      </c>
      <c r="D1150" s="48" t="s">
        <v>124</v>
      </c>
      <c r="E1150" s="6"/>
      <c r="F1150" s="5"/>
      <c r="G1150" s="35">
        <f t="shared" si="91"/>
        <v>113.73038539999999</v>
      </c>
      <c r="H1150" s="44">
        <f t="shared" si="92"/>
        <v>0</v>
      </c>
      <c r="I1150" s="72">
        <v>40743</v>
      </c>
      <c r="J1150" s="95" t="s">
        <v>1658</v>
      </c>
    </row>
    <row r="1151" spans="1:10" ht="12.75">
      <c r="A1151" s="2">
        <v>150240</v>
      </c>
      <c r="B1151" s="12" t="s">
        <v>829</v>
      </c>
      <c r="C1151" s="20">
        <v>3.7</v>
      </c>
      <c r="D1151" s="48" t="s">
        <v>124</v>
      </c>
      <c r="E1151" s="6"/>
      <c r="F1151" s="5"/>
      <c r="G1151" s="35">
        <f t="shared" si="91"/>
        <v>113.73038539999999</v>
      </c>
      <c r="H1151" s="44">
        <f t="shared" si="92"/>
        <v>0</v>
      </c>
      <c r="I1151" s="72">
        <v>40743</v>
      </c>
      <c r="J1151" s="95" t="s">
        <v>1658</v>
      </c>
    </row>
    <row r="1152" spans="1:10" ht="12.75">
      <c r="A1152" s="2">
        <v>150320</v>
      </c>
      <c r="B1152" s="12" t="s">
        <v>830</v>
      </c>
      <c r="C1152" s="20">
        <v>3.7</v>
      </c>
      <c r="D1152" s="48" t="s">
        <v>124</v>
      </c>
      <c r="E1152" s="6"/>
      <c r="F1152" s="5"/>
      <c r="G1152" s="35">
        <f t="shared" si="91"/>
        <v>113.73038539999999</v>
      </c>
      <c r="H1152" s="44">
        <f t="shared" si="92"/>
        <v>0</v>
      </c>
      <c r="I1152" s="72">
        <v>40743</v>
      </c>
      <c r="J1152" s="95" t="s">
        <v>1658</v>
      </c>
    </row>
    <row r="1153" spans="1:10" ht="12.75">
      <c r="A1153" s="2">
        <v>18040</v>
      </c>
      <c r="B1153" s="12" t="s">
        <v>223</v>
      </c>
      <c r="C1153" s="20">
        <v>4.5</v>
      </c>
      <c r="D1153" s="48" t="s">
        <v>124</v>
      </c>
      <c r="E1153" s="6"/>
      <c r="F1153" s="5"/>
      <c r="G1153" s="35">
        <f t="shared" si="91"/>
        <v>138.320739</v>
      </c>
      <c r="H1153" s="35">
        <f t="shared" si="92"/>
        <v>0</v>
      </c>
      <c r="I1153" s="72">
        <v>40743</v>
      </c>
      <c r="J1153" s="95" t="s">
        <v>1658</v>
      </c>
    </row>
    <row r="1154" spans="1:10" ht="12.75">
      <c r="A1154" s="2">
        <v>18060</v>
      </c>
      <c r="B1154" s="12" t="s">
        <v>224</v>
      </c>
      <c r="C1154" s="20">
        <v>4.5</v>
      </c>
      <c r="D1154" s="48" t="s">
        <v>124</v>
      </c>
      <c r="E1154" s="6"/>
      <c r="F1154" s="5"/>
      <c r="G1154" s="35">
        <f t="shared" si="91"/>
        <v>138.320739</v>
      </c>
      <c r="H1154" s="35">
        <f t="shared" si="92"/>
        <v>0</v>
      </c>
      <c r="I1154" s="72">
        <v>40743</v>
      </c>
      <c r="J1154" s="95" t="s">
        <v>1658</v>
      </c>
    </row>
    <row r="1155" spans="1:10" ht="12.75">
      <c r="A1155" s="2">
        <v>18080</v>
      </c>
      <c r="B1155" s="12" t="s">
        <v>225</v>
      </c>
      <c r="C1155" s="20">
        <v>4.5</v>
      </c>
      <c r="D1155" s="48" t="s">
        <v>124</v>
      </c>
      <c r="E1155" s="6"/>
      <c r="F1155" s="5"/>
      <c r="G1155" s="35">
        <f t="shared" si="91"/>
        <v>138.320739</v>
      </c>
      <c r="H1155" s="35">
        <f t="shared" si="92"/>
        <v>0</v>
      </c>
      <c r="I1155" s="72">
        <v>40743</v>
      </c>
      <c r="J1155" s="95" t="s">
        <v>1658</v>
      </c>
    </row>
    <row r="1156" spans="1:10" ht="12.75">
      <c r="A1156" s="2">
        <v>180100</v>
      </c>
      <c r="B1156" s="12" t="s">
        <v>226</v>
      </c>
      <c r="C1156" s="20">
        <v>4.5</v>
      </c>
      <c r="D1156" s="48" t="s">
        <v>124</v>
      </c>
      <c r="E1156" s="6"/>
      <c r="F1156" s="5"/>
      <c r="G1156" s="35">
        <f t="shared" si="91"/>
        <v>138.320739</v>
      </c>
      <c r="H1156" s="35">
        <f t="shared" si="92"/>
        <v>0</v>
      </c>
      <c r="I1156" s="72">
        <v>40743</v>
      </c>
      <c r="J1156" s="95" t="s">
        <v>1658</v>
      </c>
    </row>
    <row r="1157" spans="1:10" ht="12.75">
      <c r="A1157" s="2">
        <v>180120</v>
      </c>
      <c r="B1157" s="12" t="s">
        <v>227</v>
      </c>
      <c r="C1157" s="20">
        <v>4.5</v>
      </c>
      <c r="D1157" s="48" t="s">
        <v>124</v>
      </c>
      <c r="E1157" s="6"/>
      <c r="F1157" s="5"/>
      <c r="G1157" s="35">
        <f t="shared" si="91"/>
        <v>138.320739</v>
      </c>
      <c r="H1157" s="35">
        <f t="shared" si="92"/>
        <v>0</v>
      </c>
      <c r="I1157" s="72">
        <v>40743</v>
      </c>
      <c r="J1157" s="95" t="s">
        <v>1658</v>
      </c>
    </row>
    <row r="1158" spans="1:10" ht="12.75">
      <c r="A1158" s="2">
        <v>180150</v>
      </c>
      <c r="B1158" s="12" t="s">
        <v>228</v>
      </c>
      <c r="C1158" s="20">
        <v>4.5</v>
      </c>
      <c r="D1158" s="48" t="s">
        <v>124</v>
      </c>
      <c r="E1158" s="6"/>
      <c r="F1158" s="5"/>
      <c r="G1158" s="35">
        <f t="shared" si="91"/>
        <v>138.320739</v>
      </c>
      <c r="H1158" s="35">
        <f t="shared" si="92"/>
        <v>0</v>
      </c>
      <c r="I1158" s="72">
        <v>40743</v>
      </c>
      <c r="J1158" s="95" t="s">
        <v>1658</v>
      </c>
    </row>
    <row r="1159" spans="1:10" ht="12.75">
      <c r="A1159" s="2">
        <v>180180</v>
      </c>
      <c r="B1159" s="12" t="s">
        <v>229</v>
      </c>
      <c r="C1159" s="20">
        <v>4.5</v>
      </c>
      <c r="D1159" s="48" t="s">
        <v>124</v>
      </c>
      <c r="E1159" s="6"/>
      <c r="F1159" s="5"/>
      <c r="G1159" s="35">
        <f t="shared" si="91"/>
        <v>138.320739</v>
      </c>
      <c r="H1159" s="35">
        <f t="shared" si="92"/>
        <v>0</v>
      </c>
      <c r="I1159" s="72">
        <v>40743</v>
      </c>
      <c r="J1159" s="95" t="s">
        <v>1658</v>
      </c>
    </row>
    <row r="1160" spans="1:10" ht="12.75">
      <c r="A1160" s="2">
        <v>180240</v>
      </c>
      <c r="B1160" s="12" t="s">
        <v>230</v>
      </c>
      <c r="C1160" s="20">
        <v>4.5</v>
      </c>
      <c r="D1160" s="48" t="s">
        <v>124</v>
      </c>
      <c r="E1160" s="6"/>
      <c r="F1160" s="5"/>
      <c r="G1160" s="35">
        <f t="shared" si="91"/>
        <v>138.320739</v>
      </c>
      <c r="H1160" s="35">
        <f t="shared" si="92"/>
        <v>0</v>
      </c>
      <c r="I1160" s="72">
        <v>40743</v>
      </c>
      <c r="J1160" s="95" t="s">
        <v>1658</v>
      </c>
    </row>
    <row r="1161" spans="1:10" ht="12.75">
      <c r="A1161" s="2">
        <v>180320</v>
      </c>
      <c r="B1161" s="12" t="s">
        <v>1304</v>
      </c>
      <c r="C1161" s="20">
        <v>4.5</v>
      </c>
      <c r="D1161" s="48" t="s">
        <v>124</v>
      </c>
      <c r="E1161" s="6"/>
      <c r="F1161" s="5"/>
      <c r="G1161" s="35">
        <f>C1161*$D$1*(100-$G$1)/100</f>
        <v>138.320739</v>
      </c>
      <c r="H1161" s="35">
        <f t="shared" si="92"/>
        <v>0</v>
      </c>
      <c r="I1161" s="72">
        <v>40743</v>
      </c>
      <c r="J1161" s="95" t="s">
        <v>1658</v>
      </c>
    </row>
    <row r="1162" spans="1:10" ht="12.75">
      <c r="A1162" s="175" t="s">
        <v>298</v>
      </c>
      <c r="B1162" s="176"/>
      <c r="C1162" s="176"/>
      <c r="D1162" s="176"/>
      <c r="E1162" s="27"/>
      <c r="F1162" s="19"/>
      <c r="G1162" s="35"/>
      <c r="H1162" s="44"/>
      <c r="I1162" s="60"/>
      <c r="J1162" s="95"/>
    </row>
    <row r="1163" spans="1:10" ht="12.75">
      <c r="A1163" s="2" t="s">
        <v>831</v>
      </c>
      <c r="B1163" s="12" t="s">
        <v>832</v>
      </c>
      <c r="C1163" s="20">
        <v>1.2</v>
      </c>
      <c r="D1163" s="48" t="s">
        <v>339</v>
      </c>
      <c r="E1163" s="70"/>
      <c r="F1163" s="5"/>
      <c r="G1163" s="35">
        <f aca="true" t="shared" si="93" ref="G1163:G1169">C1163*$D$1*(100-$G$1)/100</f>
        <v>36.8855304</v>
      </c>
      <c r="H1163" s="44">
        <f aca="true" t="shared" si="94" ref="H1163:H1169">G1163*F1163</f>
        <v>0</v>
      </c>
      <c r="I1163" s="107">
        <v>40743</v>
      </c>
      <c r="J1163" s="95" t="s">
        <v>1420</v>
      </c>
    </row>
    <row r="1164" spans="1:10" ht="12.75">
      <c r="A1164" s="2" t="s">
        <v>833</v>
      </c>
      <c r="B1164" s="12" t="s">
        <v>834</v>
      </c>
      <c r="C1164" s="20">
        <v>1.2</v>
      </c>
      <c r="D1164" s="48" t="s">
        <v>835</v>
      </c>
      <c r="E1164" s="70"/>
      <c r="F1164" s="5"/>
      <c r="G1164" s="35">
        <f t="shared" si="93"/>
        <v>36.8855304</v>
      </c>
      <c r="H1164" s="44">
        <f t="shared" si="94"/>
        <v>0</v>
      </c>
      <c r="I1164" s="107">
        <v>40743</v>
      </c>
      <c r="J1164" s="95" t="s">
        <v>1420</v>
      </c>
    </row>
    <row r="1165" spans="1:10" ht="12.75">
      <c r="A1165" s="2" t="s">
        <v>836</v>
      </c>
      <c r="B1165" s="12" t="s">
        <v>837</v>
      </c>
      <c r="C1165" s="20">
        <v>1.2</v>
      </c>
      <c r="D1165" s="48" t="s">
        <v>339</v>
      </c>
      <c r="E1165" s="70"/>
      <c r="F1165" s="5"/>
      <c r="G1165" s="35">
        <f t="shared" si="93"/>
        <v>36.8855304</v>
      </c>
      <c r="H1165" s="44">
        <f t="shared" si="94"/>
        <v>0</v>
      </c>
      <c r="I1165" s="107">
        <v>40743</v>
      </c>
      <c r="J1165" s="95" t="s">
        <v>1420</v>
      </c>
    </row>
    <row r="1166" spans="1:10" ht="12.75">
      <c r="A1166" s="2" t="s">
        <v>838</v>
      </c>
      <c r="B1166" s="12" t="s">
        <v>839</v>
      </c>
      <c r="C1166" s="20">
        <v>1.2</v>
      </c>
      <c r="D1166" s="48" t="s">
        <v>339</v>
      </c>
      <c r="E1166" s="70"/>
      <c r="F1166" s="5"/>
      <c r="G1166" s="35">
        <f t="shared" si="93"/>
        <v>36.8855304</v>
      </c>
      <c r="H1166" s="44">
        <f t="shared" si="94"/>
        <v>0</v>
      </c>
      <c r="I1166" s="107">
        <v>40743</v>
      </c>
      <c r="J1166" s="95" t="s">
        <v>1420</v>
      </c>
    </row>
    <row r="1167" spans="1:10" ht="12.75">
      <c r="A1167" s="2" t="s">
        <v>840</v>
      </c>
      <c r="B1167" s="12" t="s">
        <v>841</v>
      </c>
      <c r="C1167" s="20">
        <v>1.2</v>
      </c>
      <c r="D1167" s="48" t="s">
        <v>339</v>
      </c>
      <c r="E1167" s="70"/>
      <c r="F1167" s="5"/>
      <c r="G1167" s="35">
        <f t="shared" si="93"/>
        <v>36.8855304</v>
      </c>
      <c r="H1167" s="44">
        <f t="shared" si="94"/>
        <v>0</v>
      </c>
      <c r="I1167" s="107">
        <v>40743</v>
      </c>
      <c r="J1167" s="95" t="s">
        <v>1420</v>
      </c>
    </row>
    <row r="1168" spans="1:10" ht="12.75">
      <c r="A1168" s="2" t="s">
        <v>842</v>
      </c>
      <c r="B1168" s="12" t="s">
        <v>843</v>
      </c>
      <c r="C1168" s="20">
        <v>1.2</v>
      </c>
      <c r="D1168" s="48" t="s">
        <v>339</v>
      </c>
      <c r="E1168" s="70"/>
      <c r="F1168" s="5"/>
      <c r="G1168" s="35">
        <f t="shared" si="93"/>
        <v>36.8855304</v>
      </c>
      <c r="H1168" s="44">
        <f t="shared" si="94"/>
        <v>0</v>
      </c>
      <c r="I1168" s="107">
        <v>40743</v>
      </c>
      <c r="J1168" s="95" t="s">
        <v>1420</v>
      </c>
    </row>
    <row r="1169" spans="1:10" ht="12.75">
      <c r="A1169" s="2" t="s">
        <v>844</v>
      </c>
      <c r="B1169" s="12" t="s">
        <v>845</v>
      </c>
      <c r="C1169" s="20">
        <v>1.2</v>
      </c>
      <c r="D1169" s="48" t="s">
        <v>835</v>
      </c>
      <c r="E1169" s="70"/>
      <c r="F1169" s="5"/>
      <c r="G1169" s="35">
        <f t="shared" si="93"/>
        <v>36.8855304</v>
      </c>
      <c r="H1169" s="44">
        <f t="shared" si="94"/>
        <v>0</v>
      </c>
      <c r="I1169" s="107">
        <v>40743</v>
      </c>
      <c r="J1169" s="95" t="s">
        <v>1420</v>
      </c>
    </row>
    <row r="1170" spans="1:10" ht="12.75">
      <c r="A1170" s="175" t="s">
        <v>299</v>
      </c>
      <c r="B1170" s="176"/>
      <c r="C1170" s="176"/>
      <c r="D1170" s="176"/>
      <c r="E1170" s="27"/>
      <c r="F1170" s="19"/>
      <c r="G1170" s="35"/>
      <c r="H1170" s="44"/>
      <c r="I1170" s="60"/>
      <c r="J1170" s="95"/>
    </row>
    <row r="1171" spans="1:10" ht="12.75">
      <c r="A1171" s="2" t="s">
        <v>846</v>
      </c>
      <c r="B1171" s="12" t="s">
        <v>847</v>
      </c>
      <c r="C1171" s="20">
        <v>4</v>
      </c>
      <c r="D1171" s="48" t="s">
        <v>848</v>
      </c>
      <c r="E1171" s="6"/>
      <c r="F1171" s="5"/>
      <c r="G1171" s="35">
        <f>C1171*$D$1*(100-$G$1)/100</f>
        <v>122.95176800000002</v>
      </c>
      <c r="H1171" s="44">
        <f>G1171*F1171</f>
        <v>0</v>
      </c>
      <c r="I1171" s="72">
        <v>40453</v>
      </c>
      <c r="J1171" s="95" t="s">
        <v>978</v>
      </c>
    </row>
    <row r="1172" spans="1:10" ht="12.75">
      <c r="A1172" s="2" t="s">
        <v>849</v>
      </c>
      <c r="B1172" s="12" t="s">
        <v>850</v>
      </c>
      <c r="C1172" s="20">
        <v>6</v>
      </c>
      <c r="D1172" s="48" t="s">
        <v>851</v>
      </c>
      <c r="E1172" s="6"/>
      <c r="F1172" s="5"/>
      <c r="G1172" s="35">
        <f>C1172*$D$1*(100-$G$1)/100</f>
        <v>184.42765199999997</v>
      </c>
      <c r="H1172" s="44">
        <f>G1172*F1172</f>
        <v>0</v>
      </c>
      <c r="I1172" s="72">
        <v>40453</v>
      </c>
      <c r="J1172" s="95" t="s">
        <v>978</v>
      </c>
    </row>
    <row r="1173" spans="1:10" ht="12.75">
      <c r="A1173" s="175" t="s">
        <v>852</v>
      </c>
      <c r="B1173" s="176"/>
      <c r="C1173" s="176"/>
      <c r="D1173" s="176"/>
      <c r="E1173" s="27"/>
      <c r="F1173" s="19"/>
      <c r="G1173" s="35"/>
      <c r="H1173" s="44"/>
      <c r="I1173" s="60"/>
      <c r="J1173" s="95"/>
    </row>
    <row r="1174" spans="1:10" ht="12.75">
      <c r="A1174" s="2" t="s">
        <v>853</v>
      </c>
      <c r="B1174" s="12" t="s">
        <v>854</v>
      </c>
      <c r="C1174" s="20">
        <v>4</v>
      </c>
      <c r="D1174" s="48" t="s">
        <v>848</v>
      </c>
      <c r="E1174" s="6"/>
      <c r="F1174" s="5"/>
      <c r="G1174" s="35">
        <f>C1174*$D$1*(100-$G$1)/100</f>
        <v>122.95176800000002</v>
      </c>
      <c r="H1174" s="44">
        <f>G1174*F1174</f>
        <v>0</v>
      </c>
      <c r="I1174" s="72">
        <v>40453</v>
      </c>
      <c r="J1174" s="95" t="s">
        <v>978</v>
      </c>
    </row>
    <row r="1175" spans="1:10" ht="12.75">
      <c r="A1175" s="2" t="s">
        <v>855</v>
      </c>
      <c r="B1175" s="12" t="s">
        <v>856</v>
      </c>
      <c r="C1175" s="20">
        <v>6</v>
      </c>
      <c r="D1175" s="48" t="s">
        <v>848</v>
      </c>
      <c r="E1175" s="6"/>
      <c r="F1175" s="5"/>
      <c r="G1175" s="35">
        <f>C1175*$D$1*(100-$G$1)/100</f>
        <v>184.42765199999997</v>
      </c>
      <c r="H1175" s="44">
        <f>G1175*F1175</f>
        <v>0</v>
      </c>
      <c r="I1175" s="72">
        <v>40453</v>
      </c>
      <c r="J1175" s="95" t="s">
        <v>978</v>
      </c>
    </row>
    <row r="1176" spans="1:10" ht="12.75">
      <c r="A1176" s="175" t="s">
        <v>877</v>
      </c>
      <c r="B1176" s="176"/>
      <c r="C1176" s="176"/>
      <c r="D1176" s="176"/>
      <c r="E1176" s="27"/>
      <c r="F1176" s="19"/>
      <c r="G1176" s="35"/>
      <c r="H1176" s="44"/>
      <c r="I1176" s="60"/>
      <c r="J1176" s="95"/>
    </row>
    <row r="1177" spans="1:10" ht="19.5">
      <c r="A1177" s="2" t="s">
        <v>935</v>
      </c>
      <c r="B1177" s="12" t="s">
        <v>404</v>
      </c>
      <c r="C1177" s="52">
        <v>2.3</v>
      </c>
      <c r="D1177" s="48" t="s">
        <v>249</v>
      </c>
      <c r="E1177" s="70"/>
      <c r="F1177" s="5"/>
      <c r="G1177" s="35">
        <f aca="true" t="shared" si="95" ref="G1177:G1195">C1177*$D$1*(100-$G$1)/100</f>
        <v>70.6972666</v>
      </c>
      <c r="H1177" s="44">
        <f>G1177*F1177</f>
        <v>0</v>
      </c>
      <c r="I1177" s="60">
        <v>40816</v>
      </c>
      <c r="J1177" s="95" t="s">
        <v>1329</v>
      </c>
    </row>
    <row r="1178" spans="1:10" ht="19.5">
      <c r="A1178" s="2" t="s">
        <v>936</v>
      </c>
      <c r="B1178" s="12" t="s">
        <v>405</v>
      </c>
      <c r="C1178" s="52">
        <v>2.65</v>
      </c>
      <c r="D1178" s="48" t="s">
        <v>249</v>
      </c>
      <c r="E1178" s="70"/>
      <c r="F1178" s="5"/>
      <c r="G1178" s="35">
        <f t="shared" si="95"/>
        <v>81.4555463</v>
      </c>
      <c r="H1178" s="44">
        <f>G1178*F1178</f>
        <v>0</v>
      </c>
      <c r="I1178" s="60">
        <v>40816</v>
      </c>
      <c r="J1178" s="95" t="s">
        <v>1329</v>
      </c>
    </row>
    <row r="1179" spans="1:10" ht="19.5">
      <c r="A1179" s="2" t="s">
        <v>937</v>
      </c>
      <c r="B1179" s="12" t="s">
        <v>956</v>
      </c>
      <c r="C1179" s="52">
        <v>3.8</v>
      </c>
      <c r="D1179" s="48" t="s">
        <v>249</v>
      </c>
      <c r="E1179" s="70"/>
      <c r="F1179" s="5"/>
      <c r="G1179" s="35">
        <f t="shared" si="95"/>
        <v>116.80417960000001</v>
      </c>
      <c r="H1179" s="44">
        <f aca="true" t="shared" si="96" ref="H1179:H1201">G1179*F1179</f>
        <v>0</v>
      </c>
      <c r="I1179" s="60">
        <v>40816</v>
      </c>
      <c r="J1179" s="95" t="s">
        <v>1329</v>
      </c>
    </row>
    <row r="1180" spans="1:10" ht="19.5">
      <c r="A1180" s="2" t="s">
        <v>938</v>
      </c>
      <c r="B1180" s="12" t="s">
        <v>957</v>
      </c>
      <c r="C1180" s="52">
        <v>4.95</v>
      </c>
      <c r="D1180" s="48" t="s">
        <v>250</v>
      </c>
      <c r="E1180" s="70"/>
      <c r="F1180" s="5"/>
      <c r="G1180" s="35">
        <f t="shared" si="95"/>
        <v>152.15281290000001</v>
      </c>
      <c r="H1180" s="44">
        <f t="shared" si="96"/>
        <v>0</v>
      </c>
      <c r="I1180" s="60">
        <v>40816</v>
      </c>
      <c r="J1180" s="95" t="s">
        <v>1329</v>
      </c>
    </row>
    <row r="1181" spans="1:10" ht="19.5">
      <c r="A1181" s="2" t="s">
        <v>939</v>
      </c>
      <c r="B1181" s="12" t="s">
        <v>958</v>
      </c>
      <c r="C1181" s="52">
        <v>7.6</v>
      </c>
      <c r="D1181" s="48" t="s">
        <v>251</v>
      </c>
      <c r="E1181" s="70"/>
      <c r="F1181" s="5"/>
      <c r="G1181" s="35">
        <f t="shared" si="95"/>
        <v>233.60835920000002</v>
      </c>
      <c r="H1181" s="44">
        <f t="shared" si="96"/>
        <v>0</v>
      </c>
      <c r="I1181" s="60">
        <v>40816</v>
      </c>
      <c r="J1181" s="95" t="s">
        <v>1329</v>
      </c>
    </row>
    <row r="1182" spans="1:10" ht="19.5">
      <c r="A1182" s="2" t="s">
        <v>1323</v>
      </c>
      <c r="B1182" s="12" t="s">
        <v>1324</v>
      </c>
      <c r="C1182" s="52">
        <v>2.3</v>
      </c>
      <c r="D1182" s="48" t="s">
        <v>249</v>
      </c>
      <c r="E1182" s="4"/>
      <c r="F1182" s="5"/>
      <c r="G1182" s="35">
        <f>C1182*$D$1*(100-$G$1)/100</f>
        <v>70.6972666</v>
      </c>
      <c r="H1182" s="44">
        <f>G1182*F1182</f>
        <v>0</v>
      </c>
      <c r="I1182" s="60">
        <v>40816</v>
      </c>
      <c r="J1182" s="95" t="s">
        <v>1329</v>
      </c>
    </row>
    <row r="1183" spans="1:10" ht="19.5">
      <c r="A1183" s="2" t="s">
        <v>940</v>
      </c>
      <c r="B1183" s="12" t="s">
        <v>959</v>
      </c>
      <c r="C1183" s="52">
        <v>2.9</v>
      </c>
      <c r="D1183" s="48" t="s">
        <v>249</v>
      </c>
      <c r="E1183" s="70"/>
      <c r="F1183" s="5"/>
      <c r="G1183" s="35">
        <f t="shared" si="95"/>
        <v>89.1400318</v>
      </c>
      <c r="H1183" s="44">
        <f t="shared" si="96"/>
        <v>0</v>
      </c>
      <c r="I1183" s="60">
        <v>40816</v>
      </c>
      <c r="J1183" s="95" t="s">
        <v>1329</v>
      </c>
    </row>
    <row r="1184" spans="1:10" ht="19.5">
      <c r="A1184" s="2" t="s">
        <v>941</v>
      </c>
      <c r="B1184" s="12" t="s">
        <v>960</v>
      </c>
      <c r="C1184" s="52">
        <v>5.5</v>
      </c>
      <c r="D1184" s="48" t="s">
        <v>250</v>
      </c>
      <c r="E1184" s="70"/>
      <c r="F1184" s="5"/>
      <c r="G1184" s="35">
        <f t="shared" si="95"/>
        <v>169.05868100000004</v>
      </c>
      <c r="H1184" s="44">
        <f t="shared" si="96"/>
        <v>0</v>
      </c>
      <c r="I1184" s="60">
        <v>40816</v>
      </c>
      <c r="J1184" s="95" t="s">
        <v>1329</v>
      </c>
    </row>
    <row r="1185" spans="1:10" ht="19.5">
      <c r="A1185" s="2" t="s">
        <v>942</v>
      </c>
      <c r="B1185" s="12" t="s">
        <v>961</v>
      </c>
      <c r="C1185" s="52">
        <v>8.3</v>
      </c>
      <c r="D1185" s="48" t="s">
        <v>251</v>
      </c>
      <c r="E1185" s="70"/>
      <c r="F1185" s="5"/>
      <c r="G1185" s="35">
        <f t="shared" si="95"/>
        <v>255.12491860000006</v>
      </c>
      <c r="H1185" s="44">
        <f t="shared" si="96"/>
        <v>0</v>
      </c>
      <c r="I1185" s="60">
        <v>40816</v>
      </c>
      <c r="J1185" s="95" t="s">
        <v>1329</v>
      </c>
    </row>
    <row r="1186" spans="1:16" ht="19.5">
      <c r="A1186" s="75" t="s">
        <v>943</v>
      </c>
      <c r="B1186" s="76" t="s">
        <v>962</v>
      </c>
      <c r="C1186" s="80">
        <v>5.5</v>
      </c>
      <c r="D1186" s="77" t="s">
        <v>250</v>
      </c>
      <c r="E1186" s="70"/>
      <c r="F1186" s="5"/>
      <c r="G1186" s="35">
        <f t="shared" si="95"/>
        <v>169.05868100000004</v>
      </c>
      <c r="H1186" s="44">
        <f t="shared" si="96"/>
        <v>0</v>
      </c>
      <c r="I1186" s="60">
        <v>40816</v>
      </c>
      <c r="J1186" s="95" t="s">
        <v>1329</v>
      </c>
      <c r="K1186" s="57"/>
      <c r="L1186" s="57"/>
      <c r="M1186" s="57"/>
      <c r="N1186" s="57"/>
      <c r="O1186" s="57"/>
      <c r="P1186" s="57"/>
    </row>
    <row r="1187" spans="1:10" ht="19.5">
      <c r="A1187" s="75" t="s">
        <v>50</v>
      </c>
      <c r="B1187" s="76" t="s">
        <v>962</v>
      </c>
      <c r="C1187" s="80">
        <v>7.5</v>
      </c>
      <c r="D1187" s="77" t="s">
        <v>250</v>
      </c>
      <c r="E1187" s="7"/>
      <c r="F1187" s="5"/>
      <c r="G1187" s="35">
        <f>C1187*$D$1*(100-$G$1)/100</f>
        <v>230.53456500000001</v>
      </c>
      <c r="H1187" s="44">
        <f>G1187*F1187</f>
        <v>0</v>
      </c>
      <c r="I1187" s="60"/>
      <c r="J1187" s="95"/>
    </row>
    <row r="1188" spans="1:10" ht="19.5">
      <c r="A1188" s="75" t="s">
        <v>944</v>
      </c>
      <c r="B1188" s="76" t="s">
        <v>963</v>
      </c>
      <c r="C1188" s="80">
        <v>7.6</v>
      </c>
      <c r="D1188" s="77" t="s">
        <v>251</v>
      </c>
      <c r="E1188" s="70"/>
      <c r="F1188" s="5"/>
      <c r="G1188" s="35">
        <f t="shared" si="95"/>
        <v>233.60835920000002</v>
      </c>
      <c r="H1188" s="44">
        <f t="shared" si="96"/>
        <v>0</v>
      </c>
      <c r="I1188" s="60">
        <v>40816</v>
      </c>
      <c r="J1188" s="95" t="s">
        <v>1329</v>
      </c>
    </row>
    <row r="1189" spans="1:10" ht="19.5">
      <c r="A1189" s="75" t="s">
        <v>48</v>
      </c>
      <c r="B1189" s="76" t="s">
        <v>963</v>
      </c>
      <c r="C1189" s="80">
        <v>9</v>
      </c>
      <c r="D1189" s="77" t="s">
        <v>49</v>
      </c>
      <c r="E1189" s="7"/>
      <c r="F1189" s="5"/>
      <c r="G1189" s="35">
        <f>C1189*$D$1*(100-$G$1)/100</f>
        <v>276.641478</v>
      </c>
      <c r="H1189" s="44">
        <f>G1189*F1189</f>
        <v>0</v>
      </c>
      <c r="I1189" s="60">
        <v>40453</v>
      </c>
      <c r="J1189" s="95"/>
    </row>
    <row r="1190" spans="1:10" ht="19.5">
      <c r="A1190" s="75" t="s">
        <v>945</v>
      </c>
      <c r="B1190" s="76" t="s">
        <v>964</v>
      </c>
      <c r="C1190" s="80">
        <v>14.5</v>
      </c>
      <c r="D1190" s="77" t="s">
        <v>251</v>
      </c>
      <c r="E1190" s="70"/>
      <c r="F1190" s="5"/>
      <c r="G1190" s="35">
        <f t="shared" si="95"/>
        <v>445.70015900000004</v>
      </c>
      <c r="H1190" s="44">
        <f t="shared" si="96"/>
        <v>0</v>
      </c>
      <c r="I1190" s="60">
        <v>40816</v>
      </c>
      <c r="J1190" s="95" t="s">
        <v>1329</v>
      </c>
    </row>
    <row r="1191" spans="1:10" ht="19.5">
      <c r="A1191" s="75" t="s">
        <v>946</v>
      </c>
      <c r="B1191" s="76" t="s">
        <v>965</v>
      </c>
      <c r="C1191" s="80">
        <v>2.4</v>
      </c>
      <c r="D1191" s="77" t="s">
        <v>249</v>
      </c>
      <c r="E1191" s="70"/>
      <c r="F1191" s="5"/>
      <c r="G1191" s="35">
        <f t="shared" si="95"/>
        <v>73.7710608</v>
      </c>
      <c r="H1191" s="44">
        <f t="shared" si="96"/>
        <v>0</v>
      </c>
      <c r="I1191" s="60">
        <v>40816</v>
      </c>
      <c r="J1191" s="95" t="s">
        <v>1329</v>
      </c>
    </row>
    <row r="1192" spans="1:10" ht="19.5">
      <c r="A1192" s="75" t="s">
        <v>947</v>
      </c>
      <c r="B1192" s="76" t="s">
        <v>966</v>
      </c>
      <c r="C1192" s="80">
        <v>2.7</v>
      </c>
      <c r="D1192" s="77" t="s">
        <v>249</v>
      </c>
      <c r="E1192" s="70"/>
      <c r="F1192" s="5"/>
      <c r="G1192" s="35">
        <f t="shared" si="95"/>
        <v>82.99244340000001</v>
      </c>
      <c r="H1192" s="44">
        <f t="shared" si="96"/>
        <v>0</v>
      </c>
      <c r="I1192" s="60">
        <v>40816</v>
      </c>
      <c r="J1192" s="95" t="s">
        <v>1329</v>
      </c>
    </row>
    <row r="1193" spans="1:10" ht="19.5">
      <c r="A1193" s="75" t="s">
        <v>948</v>
      </c>
      <c r="B1193" s="76" t="s">
        <v>967</v>
      </c>
      <c r="C1193" s="80">
        <v>4</v>
      </c>
      <c r="D1193" s="77" t="s">
        <v>249</v>
      </c>
      <c r="E1193" s="70"/>
      <c r="F1193" s="5"/>
      <c r="G1193" s="35">
        <f t="shared" si="95"/>
        <v>122.95176800000002</v>
      </c>
      <c r="H1193" s="44">
        <f t="shared" si="96"/>
        <v>0</v>
      </c>
      <c r="I1193" s="60">
        <v>40816</v>
      </c>
      <c r="J1193" s="95" t="s">
        <v>1329</v>
      </c>
    </row>
    <row r="1194" spans="1:16" s="57" customFormat="1" ht="19.5">
      <c r="A1194" s="75" t="s">
        <v>949</v>
      </c>
      <c r="B1194" s="76" t="s">
        <v>968</v>
      </c>
      <c r="C1194" s="80">
        <v>5.2</v>
      </c>
      <c r="D1194" s="77" t="s">
        <v>250</v>
      </c>
      <c r="E1194" s="70"/>
      <c r="F1194" s="5"/>
      <c r="G1194" s="35">
        <f t="shared" si="95"/>
        <v>159.8372984</v>
      </c>
      <c r="H1194" s="44">
        <f t="shared" si="96"/>
        <v>0</v>
      </c>
      <c r="I1194" s="60">
        <v>40816</v>
      </c>
      <c r="J1194" s="95" t="s">
        <v>1329</v>
      </c>
      <c r="K1194"/>
      <c r="L1194"/>
      <c r="M1194"/>
      <c r="N1194"/>
      <c r="O1194"/>
      <c r="P1194"/>
    </row>
    <row r="1195" spans="1:10" ht="19.5">
      <c r="A1195" s="75" t="s">
        <v>950</v>
      </c>
      <c r="B1195" s="76" t="s">
        <v>410</v>
      </c>
      <c r="C1195" s="80">
        <v>8</v>
      </c>
      <c r="D1195" s="77" t="s">
        <v>251</v>
      </c>
      <c r="E1195" s="70"/>
      <c r="F1195" s="5"/>
      <c r="G1195" s="35">
        <f t="shared" si="95"/>
        <v>245.90353600000003</v>
      </c>
      <c r="H1195" s="35">
        <f t="shared" si="96"/>
        <v>0</v>
      </c>
      <c r="I1195" s="60">
        <v>40816</v>
      </c>
      <c r="J1195" s="95" t="s">
        <v>1329</v>
      </c>
    </row>
    <row r="1196" spans="1:10" ht="12.75">
      <c r="A1196" s="192" t="s">
        <v>411</v>
      </c>
      <c r="B1196" s="193"/>
      <c r="C1196" s="193"/>
      <c r="D1196" s="193"/>
      <c r="E1196" s="27"/>
      <c r="F1196" s="19"/>
      <c r="G1196" s="35"/>
      <c r="H1196" s="35"/>
      <c r="I1196" s="60"/>
      <c r="J1196" s="95"/>
    </row>
    <row r="1197" spans="1:10" ht="19.5">
      <c r="A1197" s="75" t="s">
        <v>951</v>
      </c>
      <c r="B1197" s="76" t="s">
        <v>46</v>
      </c>
      <c r="C1197" s="80">
        <v>14</v>
      </c>
      <c r="D1197" s="77" t="s">
        <v>250</v>
      </c>
      <c r="E1197" s="7"/>
      <c r="F1197" s="5"/>
      <c r="G1197" s="35">
        <f aca="true" t="shared" si="97" ref="G1197:G1202">C1197*$D$1*(100-$G$1)/100</f>
        <v>430.33118799999994</v>
      </c>
      <c r="H1197" s="35">
        <f>G1197*F1197</f>
        <v>0</v>
      </c>
      <c r="I1197" s="72">
        <v>40816</v>
      </c>
      <c r="J1197" s="95" t="s">
        <v>1329</v>
      </c>
    </row>
    <row r="1198" spans="1:10" ht="19.5">
      <c r="A1198" s="75" t="s">
        <v>952</v>
      </c>
      <c r="B1198" s="76" t="s">
        <v>409</v>
      </c>
      <c r="C1198" s="80">
        <v>16</v>
      </c>
      <c r="D1198" s="77" t="s">
        <v>250</v>
      </c>
      <c r="E1198" s="7"/>
      <c r="F1198" s="5"/>
      <c r="G1198" s="35">
        <f t="shared" si="97"/>
        <v>491.80707200000006</v>
      </c>
      <c r="H1198" s="35">
        <f t="shared" si="96"/>
        <v>0</v>
      </c>
      <c r="I1198" s="72">
        <v>40816</v>
      </c>
      <c r="J1198" s="95" t="s">
        <v>1329</v>
      </c>
    </row>
    <row r="1199" spans="1:10" ht="19.5">
      <c r="A1199" s="75" t="s">
        <v>953</v>
      </c>
      <c r="B1199" s="76" t="s">
        <v>406</v>
      </c>
      <c r="C1199" s="80">
        <v>17</v>
      </c>
      <c r="D1199" s="77" t="s">
        <v>250</v>
      </c>
      <c r="E1199" s="7"/>
      <c r="F1199" s="5"/>
      <c r="G1199" s="35">
        <f t="shared" si="97"/>
        <v>522.5450139999999</v>
      </c>
      <c r="H1199" s="35">
        <f t="shared" si="96"/>
        <v>0</v>
      </c>
      <c r="I1199" s="72">
        <v>40816</v>
      </c>
      <c r="J1199" s="95" t="s">
        <v>1329</v>
      </c>
    </row>
    <row r="1200" spans="1:10" ht="19.5">
      <c r="A1200" s="75" t="s">
        <v>954</v>
      </c>
      <c r="B1200" s="76" t="s">
        <v>407</v>
      </c>
      <c r="C1200" s="80">
        <v>23</v>
      </c>
      <c r="D1200" s="77" t="s">
        <v>251</v>
      </c>
      <c r="E1200" s="70"/>
      <c r="F1200" s="5"/>
      <c r="G1200" s="35">
        <f t="shared" si="97"/>
        <v>706.972666</v>
      </c>
      <c r="H1200" s="35">
        <f t="shared" si="96"/>
        <v>0</v>
      </c>
      <c r="I1200" s="72">
        <v>40816</v>
      </c>
      <c r="J1200" s="95" t="s">
        <v>1329</v>
      </c>
    </row>
    <row r="1201" spans="1:10" ht="19.5">
      <c r="A1201" s="75" t="s">
        <v>955</v>
      </c>
      <c r="B1201" s="76" t="s">
        <v>408</v>
      </c>
      <c r="C1201" s="80">
        <v>47</v>
      </c>
      <c r="D1201" s="77" t="s">
        <v>251</v>
      </c>
      <c r="E1201" s="70"/>
      <c r="F1201" s="5"/>
      <c r="G1201" s="35">
        <f t="shared" si="97"/>
        <v>1444.683274</v>
      </c>
      <c r="H1201" s="35">
        <f t="shared" si="96"/>
        <v>0</v>
      </c>
      <c r="I1201" s="72">
        <v>40816</v>
      </c>
      <c r="J1201" s="95" t="s">
        <v>1329</v>
      </c>
    </row>
    <row r="1202" spans="1:10" ht="19.5">
      <c r="A1202" s="75" t="s">
        <v>45</v>
      </c>
      <c r="B1202" s="76" t="s">
        <v>47</v>
      </c>
      <c r="C1202" s="80">
        <v>27.5</v>
      </c>
      <c r="D1202" s="77" t="s">
        <v>250</v>
      </c>
      <c r="E1202" s="54"/>
      <c r="F1202" s="55"/>
      <c r="G1202" s="56">
        <f t="shared" si="97"/>
        <v>845.293405</v>
      </c>
      <c r="H1202" s="56">
        <f>G1202*F1202</f>
        <v>0</v>
      </c>
      <c r="I1202" s="72">
        <v>40816</v>
      </c>
      <c r="J1202" s="95" t="s">
        <v>1329</v>
      </c>
    </row>
    <row r="1203" spans="1:10" ht="12.75">
      <c r="A1203" s="191" t="s">
        <v>1228</v>
      </c>
      <c r="B1203" s="191"/>
      <c r="C1203" s="191"/>
      <c r="D1203" s="191"/>
      <c r="E1203" s="1"/>
      <c r="F1203" s="1"/>
      <c r="G1203" s="1"/>
      <c r="H1203" s="1"/>
      <c r="I1203" s="60"/>
      <c r="J1203" s="95"/>
    </row>
    <row r="1204" spans="1:10" ht="19.5">
      <c r="A1204" s="71" t="s">
        <v>1215</v>
      </c>
      <c r="B1204" s="51" t="s">
        <v>1227</v>
      </c>
      <c r="C1204" s="52">
        <v>3</v>
      </c>
      <c r="D1204" s="53" t="s">
        <v>149</v>
      </c>
      <c r="E1204" s="1"/>
      <c r="F1204" s="1"/>
      <c r="G1204" s="56">
        <f aca="true" t="shared" si="98" ref="G1204:G1209">C1204*$D$1*(100-$G$1)/100</f>
        <v>92.21382599999998</v>
      </c>
      <c r="H1204" s="56">
        <f aca="true" t="shared" si="99" ref="H1204:H1209">G1204*F1204</f>
        <v>0</v>
      </c>
      <c r="I1204" s="60"/>
      <c r="J1204" s="95"/>
    </row>
    <row r="1205" spans="1:10" ht="19.5">
      <c r="A1205" s="71" t="s">
        <v>1216</v>
      </c>
      <c r="B1205" s="51" t="s">
        <v>1226</v>
      </c>
      <c r="C1205" s="52">
        <v>7.5</v>
      </c>
      <c r="D1205" s="53" t="s">
        <v>1221</v>
      </c>
      <c r="E1205" s="1"/>
      <c r="F1205" s="1"/>
      <c r="G1205" s="56">
        <f t="shared" si="98"/>
        <v>230.53456500000001</v>
      </c>
      <c r="H1205" s="56">
        <f t="shared" si="99"/>
        <v>0</v>
      </c>
      <c r="I1205" s="60"/>
      <c r="J1205" s="95"/>
    </row>
    <row r="1206" spans="1:10" ht="19.5">
      <c r="A1206" s="71" t="s">
        <v>1217</v>
      </c>
      <c r="B1206" s="51" t="s">
        <v>1225</v>
      </c>
      <c r="C1206" s="52">
        <v>5.5</v>
      </c>
      <c r="D1206" s="53" t="s">
        <v>1221</v>
      </c>
      <c r="E1206" s="1"/>
      <c r="F1206" s="1"/>
      <c r="G1206" s="56">
        <f t="shared" si="98"/>
        <v>169.05868100000004</v>
      </c>
      <c r="H1206" s="56">
        <f t="shared" si="99"/>
        <v>0</v>
      </c>
      <c r="I1206" s="60"/>
      <c r="J1206" s="95"/>
    </row>
    <row r="1207" spans="1:10" ht="19.5">
      <c r="A1207" s="71" t="s">
        <v>1218</v>
      </c>
      <c r="B1207" s="51" t="s">
        <v>1224</v>
      </c>
      <c r="C1207" s="52">
        <v>8.5</v>
      </c>
      <c r="D1207" s="53" t="s">
        <v>1221</v>
      </c>
      <c r="E1207" s="1"/>
      <c r="F1207" s="1"/>
      <c r="G1207" s="56">
        <f t="shared" si="98"/>
        <v>261.27250699999996</v>
      </c>
      <c r="H1207" s="56">
        <f t="shared" si="99"/>
        <v>0</v>
      </c>
      <c r="I1207" s="60"/>
      <c r="J1207" s="95"/>
    </row>
    <row r="1208" spans="1:10" ht="19.5">
      <c r="A1208" s="71" t="s">
        <v>1219</v>
      </c>
      <c r="B1208" s="51" t="s">
        <v>1223</v>
      </c>
      <c r="C1208" s="52">
        <v>8.5</v>
      </c>
      <c r="D1208" s="53" t="s">
        <v>1221</v>
      </c>
      <c r="E1208" s="1"/>
      <c r="F1208" s="1"/>
      <c r="G1208" s="56">
        <f t="shared" si="98"/>
        <v>261.27250699999996</v>
      </c>
      <c r="H1208" s="56">
        <f t="shared" si="99"/>
        <v>0</v>
      </c>
      <c r="I1208" s="60"/>
      <c r="J1208" s="95"/>
    </row>
    <row r="1209" spans="1:10" ht="19.5">
      <c r="A1209" s="71" t="s">
        <v>1220</v>
      </c>
      <c r="B1209" s="51" t="s">
        <v>1222</v>
      </c>
      <c r="C1209" s="52">
        <v>5.5</v>
      </c>
      <c r="D1209" s="53" t="s">
        <v>1221</v>
      </c>
      <c r="E1209" s="1"/>
      <c r="F1209" s="1"/>
      <c r="G1209" s="56">
        <f t="shared" si="98"/>
        <v>169.05868100000004</v>
      </c>
      <c r="H1209" s="56">
        <f t="shared" si="99"/>
        <v>0</v>
      </c>
      <c r="I1209" s="60"/>
      <c r="J1209" s="95"/>
    </row>
    <row r="1210" spans="1:10" ht="12.75">
      <c r="A1210" s="191" t="s">
        <v>1509</v>
      </c>
      <c r="B1210" s="191"/>
      <c r="C1210" s="191"/>
      <c r="D1210" s="191"/>
      <c r="E1210" s="1"/>
      <c r="F1210" s="1"/>
      <c r="G1210" s="1"/>
      <c r="H1210" s="1"/>
      <c r="I1210" s="60"/>
      <c r="J1210" s="95"/>
    </row>
    <row r="1211" spans="1:10" ht="12.75">
      <c r="A1211" s="122" t="s">
        <v>1796</v>
      </c>
      <c r="B1211" s="76" t="s">
        <v>1510</v>
      </c>
      <c r="C1211" s="52">
        <v>5</v>
      </c>
      <c r="D1211" s="53" t="s">
        <v>1526</v>
      </c>
      <c r="E1211" s="1"/>
      <c r="F1211" s="1"/>
      <c r="G1211" s="56">
        <f aca="true" t="shared" si="100" ref="G1211:G1222">C1211*$D$1*(100-$G$1)/100</f>
        <v>153.68971000000002</v>
      </c>
      <c r="H1211" s="56">
        <f aca="true" t="shared" si="101" ref="H1211:H1222">G1211*F1211</f>
        <v>0</v>
      </c>
      <c r="I1211" s="60"/>
      <c r="J1211" s="95"/>
    </row>
    <row r="1212" spans="1:10" ht="12.75">
      <c r="A1212" s="122" t="s">
        <v>1797</v>
      </c>
      <c r="B1212" s="76" t="s">
        <v>1795</v>
      </c>
      <c r="C1212" s="52">
        <v>2.1</v>
      </c>
      <c r="D1212" s="53"/>
      <c r="E1212" s="1"/>
      <c r="F1212" s="1"/>
      <c r="G1212" s="56">
        <f>C1212*$D$1*(100-$G$1)/100</f>
        <v>64.5496782</v>
      </c>
      <c r="H1212" s="56">
        <f>G1212*F1212</f>
        <v>0</v>
      </c>
      <c r="I1212" s="60"/>
      <c r="J1212" s="95"/>
    </row>
    <row r="1213" spans="1:10" ht="12.75">
      <c r="A1213" s="122" t="s">
        <v>1801</v>
      </c>
      <c r="B1213" s="76" t="s">
        <v>1800</v>
      </c>
      <c r="C1213" s="52">
        <v>17</v>
      </c>
      <c r="D1213" s="53"/>
      <c r="E1213" s="1"/>
      <c r="F1213" s="1"/>
      <c r="G1213" s="56">
        <f>C1213*$D$1*(100-$G$1)/100</f>
        <v>522.5450139999999</v>
      </c>
      <c r="H1213" s="56">
        <f>G1213*F1213</f>
        <v>0</v>
      </c>
      <c r="I1213" s="60"/>
      <c r="J1213" s="95"/>
    </row>
    <row r="1214" spans="1:10" ht="12.75">
      <c r="A1214" s="122" t="s">
        <v>1799</v>
      </c>
      <c r="B1214" s="76" t="s">
        <v>1798</v>
      </c>
      <c r="C1214" s="52">
        <v>0.06</v>
      </c>
      <c r="D1214" s="53"/>
      <c r="E1214" s="1"/>
      <c r="F1214" s="1"/>
      <c r="G1214" s="56">
        <f>C1214*$D$1*(100-$G$1)/100</f>
        <v>1.84427652</v>
      </c>
      <c r="H1214" s="56">
        <f>G1214*F1214</f>
        <v>0</v>
      </c>
      <c r="I1214" s="60"/>
      <c r="J1214" s="95"/>
    </row>
    <row r="1215" spans="1:10" ht="12.75">
      <c r="A1215" s="122" t="s">
        <v>1751</v>
      </c>
      <c r="B1215" s="76" t="s">
        <v>1754</v>
      </c>
      <c r="C1215" s="52">
        <v>5.3</v>
      </c>
      <c r="D1215" s="53"/>
      <c r="E1215" s="1"/>
      <c r="F1215" s="1"/>
      <c r="G1215" s="56">
        <f>C1215*$D$1*(100-$G$1)/100</f>
        <v>162.9110926</v>
      </c>
      <c r="H1215" s="56">
        <f>G1215*F1215</f>
        <v>0</v>
      </c>
      <c r="I1215" s="60"/>
      <c r="J1215" s="95"/>
    </row>
    <row r="1216" spans="1:10" ht="12.75">
      <c r="A1216" s="122" t="s">
        <v>1752</v>
      </c>
      <c r="B1216" s="76" t="s">
        <v>1753</v>
      </c>
      <c r="C1216" s="52">
        <v>6.5</v>
      </c>
      <c r="D1216" s="53"/>
      <c r="E1216" s="1"/>
      <c r="F1216" s="1"/>
      <c r="G1216" s="56">
        <f>C1216*$D$1*(100-$G$1)/100</f>
        <v>199.796623</v>
      </c>
      <c r="H1216" s="56">
        <f>G1216*F1216</f>
        <v>0</v>
      </c>
      <c r="I1216" s="60"/>
      <c r="J1216" s="95"/>
    </row>
    <row r="1217" spans="1:10" ht="12.75">
      <c r="A1217" s="122" t="s">
        <v>1515</v>
      </c>
      <c r="B1217" s="76" t="s">
        <v>1669</v>
      </c>
      <c r="C1217" s="52">
        <v>2</v>
      </c>
      <c r="D1217" s="53"/>
      <c r="E1217" s="1"/>
      <c r="F1217" s="1"/>
      <c r="G1217" s="56">
        <f t="shared" si="100"/>
        <v>61.47588400000001</v>
      </c>
      <c r="H1217" s="56">
        <f t="shared" si="101"/>
        <v>0</v>
      </c>
      <c r="I1217" s="60"/>
      <c r="J1217" s="95"/>
    </row>
    <row r="1218" spans="1:10" ht="12.75">
      <c r="A1218" s="122" t="s">
        <v>1668</v>
      </c>
      <c r="B1218" s="76" t="s">
        <v>1671</v>
      </c>
      <c r="C1218" s="52">
        <v>1.2</v>
      </c>
      <c r="D1218" s="53"/>
      <c r="E1218" s="1"/>
      <c r="F1218" s="1"/>
      <c r="G1218" s="56">
        <f t="shared" si="100"/>
        <v>36.8855304</v>
      </c>
      <c r="H1218" s="56">
        <f t="shared" si="101"/>
        <v>0</v>
      </c>
      <c r="I1218" s="60"/>
      <c r="J1218" s="95"/>
    </row>
    <row r="1219" spans="1:10" ht="12.75">
      <c r="A1219" s="122" t="s">
        <v>1516</v>
      </c>
      <c r="B1219" s="76" t="s">
        <v>1513</v>
      </c>
      <c r="C1219" s="52">
        <v>4</v>
      </c>
      <c r="D1219" s="53"/>
      <c r="E1219" s="1"/>
      <c r="F1219" s="1"/>
      <c r="G1219" s="56">
        <f t="shared" si="100"/>
        <v>122.95176800000002</v>
      </c>
      <c r="H1219" s="56">
        <f t="shared" si="101"/>
        <v>0</v>
      </c>
      <c r="I1219" s="60"/>
      <c r="J1219" s="95"/>
    </row>
    <row r="1220" spans="1:10" ht="12.75">
      <c r="A1220" s="122" t="s">
        <v>1514</v>
      </c>
      <c r="B1220" s="76" t="s">
        <v>1670</v>
      </c>
      <c r="C1220" s="52">
        <v>5</v>
      </c>
      <c r="D1220" s="53"/>
      <c r="E1220" s="1"/>
      <c r="F1220" s="1"/>
      <c r="G1220" s="56">
        <f t="shared" si="100"/>
        <v>153.68971000000002</v>
      </c>
      <c r="H1220" s="56">
        <f t="shared" si="101"/>
        <v>0</v>
      </c>
      <c r="I1220" s="60"/>
      <c r="J1220" s="95"/>
    </row>
    <row r="1221" spans="1:10" ht="12.75">
      <c r="A1221" s="122" t="s">
        <v>1667</v>
      </c>
      <c r="B1221" s="76" t="s">
        <v>1672</v>
      </c>
      <c r="C1221" s="52">
        <v>54</v>
      </c>
      <c r="D1221" s="53"/>
      <c r="E1221" s="1"/>
      <c r="F1221" s="1"/>
      <c r="G1221" s="56">
        <f t="shared" si="100"/>
        <v>1659.848868</v>
      </c>
      <c r="H1221" s="56">
        <f t="shared" si="101"/>
        <v>0</v>
      </c>
      <c r="I1221" s="60"/>
      <c r="J1221" s="95"/>
    </row>
    <row r="1222" spans="1:10" ht="12.75">
      <c r="A1222" s="122" t="s">
        <v>1665</v>
      </c>
      <c r="B1222" s="76" t="s">
        <v>1511</v>
      </c>
      <c r="C1222" s="52">
        <v>0.15</v>
      </c>
      <c r="D1222" s="53"/>
      <c r="E1222" s="1"/>
      <c r="F1222" s="1"/>
      <c r="G1222" s="56">
        <f t="shared" si="100"/>
        <v>4.6106913</v>
      </c>
      <c r="H1222" s="56">
        <f t="shared" si="101"/>
        <v>0</v>
      </c>
      <c r="I1222" s="60"/>
      <c r="J1222" s="95"/>
    </row>
    <row r="1223" spans="1:10" ht="12.75">
      <c r="A1223" s="71" t="s">
        <v>1666</v>
      </c>
      <c r="B1223" s="51" t="s">
        <v>1520</v>
      </c>
      <c r="C1223" s="52">
        <v>23</v>
      </c>
      <c r="D1223" s="53"/>
      <c r="E1223" s="1"/>
      <c r="F1223" s="1"/>
      <c r="G1223" s="56">
        <f aca="true" t="shared" si="102" ref="G1223:G1237">C1223*$D$1*(100-$G$1)/100</f>
        <v>706.972666</v>
      </c>
      <c r="H1223" s="56">
        <f aca="true" t="shared" si="103" ref="H1223:H1237">G1223*F1223</f>
        <v>0</v>
      </c>
      <c r="I1223" s="60"/>
      <c r="J1223" s="95"/>
    </row>
    <row r="1224" spans="1:10" ht="12.75">
      <c r="A1224" s="71" t="s">
        <v>1517</v>
      </c>
      <c r="B1224" s="51" t="s">
        <v>1521</v>
      </c>
      <c r="C1224" s="52">
        <v>21</v>
      </c>
      <c r="D1224" s="53"/>
      <c r="E1224" s="1"/>
      <c r="F1224" s="1"/>
      <c r="G1224" s="56">
        <f t="shared" si="102"/>
        <v>645.496782</v>
      </c>
      <c r="H1224" s="56">
        <f t="shared" si="103"/>
        <v>0</v>
      </c>
      <c r="I1224" s="60"/>
      <c r="J1224" s="95"/>
    </row>
    <row r="1225" spans="1:10" ht="12.75">
      <c r="A1225" s="71" t="s">
        <v>1537</v>
      </c>
      <c r="B1225" s="51" t="s">
        <v>1543</v>
      </c>
      <c r="C1225" s="52">
        <v>15</v>
      </c>
      <c r="D1225" s="53"/>
      <c r="E1225" s="1"/>
      <c r="F1225" s="1"/>
      <c r="G1225" s="56">
        <f t="shared" si="102"/>
        <v>461.06913000000003</v>
      </c>
      <c r="H1225" s="56">
        <f t="shared" si="103"/>
        <v>0</v>
      </c>
      <c r="I1225" s="60"/>
      <c r="J1225" s="95"/>
    </row>
    <row r="1226" spans="1:10" ht="12.75">
      <c r="A1226" s="71" t="s">
        <v>1538</v>
      </c>
      <c r="B1226" s="51" t="s">
        <v>1544</v>
      </c>
      <c r="C1226" s="52">
        <v>15</v>
      </c>
      <c r="D1226" s="53"/>
      <c r="E1226" s="1"/>
      <c r="F1226" s="1"/>
      <c r="G1226" s="56">
        <f>C1226*$D$1*(100-$G$1)/100</f>
        <v>461.06913000000003</v>
      </c>
      <c r="H1226" s="56">
        <f>G1226*F1226</f>
        <v>0</v>
      </c>
      <c r="I1226" s="60"/>
      <c r="J1226" s="95"/>
    </row>
    <row r="1227" spans="1:10" ht="12.75">
      <c r="A1227" s="71" t="s">
        <v>1539</v>
      </c>
      <c r="B1227" s="51" t="s">
        <v>1545</v>
      </c>
      <c r="C1227" s="52">
        <v>15</v>
      </c>
      <c r="D1227" s="53"/>
      <c r="E1227" s="1"/>
      <c r="F1227" s="1"/>
      <c r="G1227" s="56">
        <f>C1227*$D$1*(100-$G$1)/100</f>
        <v>461.06913000000003</v>
      </c>
      <c r="H1227" s="56">
        <f>G1227*F1227</f>
        <v>0</v>
      </c>
      <c r="I1227" s="60"/>
      <c r="J1227" s="95"/>
    </row>
    <row r="1228" spans="1:10" ht="12.75">
      <c r="A1228" s="71" t="s">
        <v>1540</v>
      </c>
      <c r="B1228" s="51" t="s">
        <v>1546</v>
      </c>
      <c r="C1228" s="52">
        <v>15</v>
      </c>
      <c r="D1228" s="53"/>
      <c r="E1228" s="1"/>
      <c r="F1228" s="1"/>
      <c r="G1228" s="56">
        <f>C1228*$D$1*(100-$G$1)/100</f>
        <v>461.06913000000003</v>
      </c>
      <c r="H1228" s="56">
        <f>G1228*F1228</f>
        <v>0</v>
      </c>
      <c r="I1228" s="60"/>
      <c r="J1228" s="95"/>
    </row>
    <row r="1229" spans="1:10" ht="12.75">
      <c r="A1229" s="71" t="s">
        <v>1541</v>
      </c>
      <c r="B1229" s="51" t="s">
        <v>1547</v>
      </c>
      <c r="C1229" s="52">
        <v>15</v>
      </c>
      <c r="D1229" s="53"/>
      <c r="E1229" s="1"/>
      <c r="F1229" s="1"/>
      <c r="G1229" s="56">
        <f>C1229*$D$1*(100-$G$1)/100</f>
        <v>461.06913000000003</v>
      </c>
      <c r="H1229" s="56">
        <f>G1229*F1229</f>
        <v>0</v>
      </c>
      <c r="I1229" s="60"/>
      <c r="J1229" s="95"/>
    </row>
    <row r="1230" spans="1:10" ht="12.75">
      <c r="A1230" s="71" t="s">
        <v>1542</v>
      </c>
      <c r="B1230" s="51" t="s">
        <v>1548</v>
      </c>
      <c r="C1230" s="52">
        <v>15</v>
      </c>
      <c r="D1230" s="53"/>
      <c r="E1230" s="1"/>
      <c r="F1230" s="1"/>
      <c r="G1230" s="56">
        <f>C1230*$D$1*(100-$G$1)/100</f>
        <v>461.06913000000003</v>
      </c>
      <c r="H1230" s="56">
        <f>G1230*F1230</f>
        <v>0</v>
      </c>
      <c r="I1230" s="60"/>
      <c r="J1230" s="95"/>
    </row>
    <row r="1231" spans="1:10" ht="12.75">
      <c r="A1231" s="71" t="s">
        <v>1522</v>
      </c>
      <c r="B1231" s="51" t="s">
        <v>1523</v>
      </c>
      <c r="C1231" s="52">
        <v>14.5</v>
      </c>
      <c r="D1231" s="53"/>
      <c r="E1231" s="1"/>
      <c r="F1231" s="1"/>
      <c r="G1231" s="56">
        <f t="shared" si="102"/>
        <v>445.70015900000004</v>
      </c>
      <c r="H1231" s="56">
        <f t="shared" si="103"/>
        <v>0</v>
      </c>
      <c r="I1231" s="60"/>
      <c r="J1231" s="95"/>
    </row>
    <row r="1232" spans="1:10" ht="12.75">
      <c r="A1232" s="71" t="s">
        <v>1802</v>
      </c>
      <c r="B1232" s="51" t="s">
        <v>1803</v>
      </c>
      <c r="C1232" s="52">
        <v>27</v>
      </c>
      <c r="D1232" s="53"/>
      <c r="E1232" s="1"/>
      <c r="F1232" s="1"/>
      <c r="G1232" s="56">
        <f t="shared" si="102"/>
        <v>829.924434</v>
      </c>
      <c r="H1232" s="56">
        <f t="shared" si="103"/>
        <v>0</v>
      </c>
      <c r="I1232" s="60"/>
      <c r="J1232" s="95"/>
    </row>
    <row r="1233" spans="1:10" ht="12.75">
      <c r="A1233" s="71" t="s">
        <v>1805</v>
      </c>
      <c r="B1233" s="51" t="s">
        <v>1804</v>
      </c>
      <c r="C1233" s="52">
        <v>20</v>
      </c>
      <c r="D1233" s="53"/>
      <c r="E1233" s="1"/>
      <c r="F1233" s="1"/>
      <c r="G1233" s="56">
        <f t="shared" si="102"/>
        <v>614.7588400000001</v>
      </c>
      <c r="H1233" s="56">
        <f t="shared" si="103"/>
        <v>0</v>
      </c>
      <c r="I1233" s="60"/>
      <c r="J1233" s="95"/>
    </row>
    <row r="1234" spans="1:10" ht="33.75" customHeight="1">
      <c r="A1234" s="71" t="s">
        <v>1518</v>
      </c>
      <c r="B1234" s="51" t="s">
        <v>1524</v>
      </c>
      <c r="C1234" s="52">
        <v>420</v>
      </c>
      <c r="D1234" s="53"/>
      <c r="E1234" s="119" t="s">
        <v>1572</v>
      </c>
      <c r="F1234" s="1"/>
      <c r="G1234" s="56">
        <f t="shared" si="102"/>
        <v>12909.93564</v>
      </c>
      <c r="H1234" s="56">
        <f t="shared" si="103"/>
        <v>0</v>
      </c>
      <c r="I1234" s="60"/>
      <c r="J1234" s="95"/>
    </row>
    <row r="1235" spans="1:10" ht="24.75">
      <c r="A1235" s="71" t="s">
        <v>1519</v>
      </c>
      <c r="B1235" s="51" t="s">
        <v>1512</v>
      </c>
      <c r="C1235" s="52">
        <v>1.5</v>
      </c>
      <c r="D1235" s="53" t="s">
        <v>1525</v>
      </c>
      <c r="E1235" s="119" t="s">
        <v>1571</v>
      </c>
      <c r="F1235" s="1"/>
      <c r="G1235" s="56">
        <f t="shared" si="102"/>
        <v>46.10691299999999</v>
      </c>
      <c r="H1235" s="56">
        <f t="shared" si="103"/>
        <v>0</v>
      </c>
      <c r="I1235" s="60"/>
      <c r="J1235" s="95"/>
    </row>
    <row r="1236" spans="1:10" ht="12.75">
      <c r="A1236" s="71"/>
      <c r="B1236" s="51"/>
      <c r="C1236" s="52"/>
      <c r="D1236" s="53"/>
      <c r="E1236" s="1"/>
      <c r="F1236" s="1"/>
      <c r="G1236" s="56">
        <f t="shared" si="102"/>
        <v>0</v>
      </c>
      <c r="H1236" s="56">
        <f t="shared" si="103"/>
        <v>0</v>
      </c>
      <c r="I1236" s="60"/>
      <c r="J1236" s="95"/>
    </row>
    <row r="1237" spans="1:10" ht="12.75">
      <c r="A1237" s="71"/>
      <c r="B1237" s="51"/>
      <c r="C1237" s="52"/>
      <c r="D1237" s="53"/>
      <c r="E1237" s="1"/>
      <c r="F1237" s="1"/>
      <c r="G1237" s="56">
        <f t="shared" si="102"/>
        <v>0</v>
      </c>
      <c r="H1237" s="56">
        <f t="shared" si="103"/>
        <v>0</v>
      </c>
      <c r="I1237" s="60"/>
      <c r="J1237" s="95"/>
    </row>
  </sheetData>
  <sheetProtection/>
  <autoFilter ref="A2:J1237"/>
  <mergeCells count="90">
    <mergeCell ref="A1042:D1042"/>
    <mergeCell ref="A1083:D1083"/>
    <mergeCell ref="A1125:D1125"/>
    <mergeCell ref="A1041:D1041"/>
    <mergeCell ref="A1210:D1210"/>
    <mergeCell ref="A3:D3"/>
    <mergeCell ref="A1170:D1170"/>
    <mergeCell ref="A1203:D1203"/>
    <mergeCell ref="A1196:D1196"/>
    <mergeCell ref="A1162:D1162"/>
    <mergeCell ref="A531:D531"/>
    <mergeCell ref="A758:D758"/>
    <mergeCell ref="A809:D809"/>
    <mergeCell ref="A25:D25"/>
    <mergeCell ref="A966:D966"/>
    <mergeCell ref="A17:D17"/>
    <mergeCell ref="A75:D75"/>
    <mergeCell ref="A215:D215"/>
    <mergeCell ref="A397:D397"/>
    <mergeCell ref="A407:D407"/>
    <mergeCell ref="I1:I2"/>
    <mergeCell ref="A1176:D1176"/>
    <mergeCell ref="A1173:D1173"/>
    <mergeCell ref="A61:D61"/>
    <mergeCell ref="A41:D41"/>
    <mergeCell ref="A242:D242"/>
    <mergeCell ref="A154:D154"/>
    <mergeCell ref="A965:D965"/>
    <mergeCell ref="A814:D814"/>
    <mergeCell ref="A207:D207"/>
    <mergeCell ref="J1:J2"/>
    <mergeCell ref="A540:D540"/>
    <mergeCell ref="A551:D551"/>
    <mergeCell ref="A210:D210"/>
    <mergeCell ref="A458:D458"/>
    <mergeCell ref="A470:D470"/>
    <mergeCell ref="A513:D513"/>
    <mergeCell ref="A352:D352"/>
    <mergeCell ref="A238:D238"/>
    <mergeCell ref="A117:D117"/>
    <mergeCell ref="A473:D473"/>
    <mergeCell ref="A94:D94"/>
    <mergeCell ref="A362:D362"/>
    <mergeCell ref="A523:D523"/>
    <mergeCell ref="A493:D493"/>
    <mergeCell ref="A333:D333"/>
    <mergeCell ref="A435:D435"/>
    <mergeCell ref="A180:D180"/>
    <mergeCell ref="A446:D446"/>
    <mergeCell ref="A311:D311"/>
    <mergeCell ref="A803:D803"/>
    <mergeCell ref="A518:D518"/>
    <mergeCell ref="A452:D452"/>
    <mergeCell ref="A418:D418"/>
    <mergeCell ref="A271:D271"/>
    <mergeCell ref="A430:D430"/>
    <mergeCell ref="A644:D644"/>
    <mergeCell ref="A583:D583"/>
    <mergeCell ref="A299:D299"/>
    <mergeCell ref="A382:D382"/>
    <mergeCell ref="A367:D367"/>
    <mergeCell ref="A244:D244"/>
    <mergeCell ref="A157:D157"/>
    <mergeCell ref="A147:D147"/>
    <mergeCell ref="A159:D159"/>
    <mergeCell ref="A613:D613"/>
    <mergeCell ref="A441:D441"/>
    <mergeCell ref="A281:D281"/>
    <mergeCell ref="A187:D187"/>
    <mergeCell ref="A249:D249"/>
    <mergeCell ref="A837:D837"/>
    <mergeCell ref="A489:D489"/>
    <mergeCell ref="A320:D320"/>
    <mergeCell ref="A286:D286"/>
    <mergeCell ref="A358:D358"/>
    <mergeCell ref="A100:D100"/>
    <mergeCell ref="A502:D502"/>
    <mergeCell ref="A388:D388"/>
    <mergeCell ref="A129:D129"/>
    <mergeCell ref="A143:D143"/>
    <mergeCell ref="E1:F1"/>
    <mergeCell ref="A175:D175"/>
    <mergeCell ref="A150:D150"/>
    <mergeCell ref="A167:D167"/>
    <mergeCell ref="A19:D19"/>
    <mergeCell ref="A39:D39"/>
    <mergeCell ref="A109:D109"/>
    <mergeCell ref="A98:D98"/>
    <mergeCell ref="A1:B1"/>
    <mergeCell ref="A170:D170"/>
  </mergeCells>
  <hyperlinks>
    <hyperlink ref="A1:B1" location="главная!A1" display="НА ГЛАВНУЮ СТРАНИЦУ"/>
  </hyperlinks>
  <printOptions horizontalCentered="1"/>
  <pageMargins left="0.03937007874015748" right="0.03937007874015748" top="0.2"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8"/>
  <sheetViews>
    <sheetView zoomScalePageLayoutView="0" workbookViewId="0" topLeftCell="B28">
      <selection activeCell="G2" sqref="G2"/>
    </sheetView>
  </sheetViews>
  <sheetFormatPr defaultColWidth="9.00390625" defaultRowHeight="12.75"/>
  <cols>
    <col min="1" max="1" width="18.25390625" style="0" customWidth="1"/>
    <col min="2" max="2" width="56.875" style="0" customWidth="1"/>
    <col min="5" max="5" width="14.625" style="0" customWidth="1"/>
    <col min="8" max="8" width="12.25390625" style="0" customWidth="1"/>
    <col min="9" max="9" width="17.375" style="0" customWidth="1"/>
    <col min="10" max="10" width="12.125" style="0" customWidth="1"/>
  </cols>
  <sheetData>
    <row r="1" spans="1:10" ht="47.25" customHeight="1">
      <c r="A1" s="33" t="s">
        <v>428</v>
      </c>
      <c r="B1" s="33" t="s">
        <v>429</v>
      </c>
      <c r="C1" s="28" t="s">
        <v>430</v>
      </c>
      <c r="D1" s="28" t="s">
        <v>431</v>
      </c>
      <c r="E1" s="28" t="s">
        <v>293</v>
      </c>
      <c r="F1" s="28" t="s">
        <v>342</v>
      </c>
      <c r="G1" s="28" t="s">
        <v>294</v>
      </c>
      <c r="H1" s="42" t="s">
        <v>343</v>
      </c>
      <c r="I1" s="87" t="s">
        <v>218</v>
      </c>
      <c r="J1" s="89" t="s">
        <v>702</v>
      </c>
    </row>
    <row r="2" spans="1:12" ht="39.75" customHeight="1">
      <c r="A2" s="7" t="s">
        <v>437</v>
      </c>
      <c r="B2" s="9" t="s">
        <v>438</v>
      </c>
      <c r="C2" s="20">
        <v>95</v>
      </c>
      <c r="D2" s="48" t="s">
        <v>439</v>
      </c>
      <c r="E2" s="49" t="s">
        <v>403</v>
      </c>
      <c r="F2" s="5"/>
      <c r="G2" s="35">
        <f>C2*прайс!$D$1*(100-прайс!$G$1)/100</f>
        <v>2920.1044899999997</v>
      </c>
      <c r="H2" s="44">
        <f aca="true" t="shared" si="0" ref="H2:H20">G2*F2</f>
        <v>0</v>
      </c>
      <c r="I2" s="88"/>
      <c r="J2" s="90"/>
      <c r="K2" s="59"/>
      <c r="L2" s="47"/>
    </row>
    <row r="3" spans="1:10" ht="19.5">
      <c r="A3" s="7" t="s">
        <v>775</v>
      </c>
      <c r="B3" s="9" t="s">
        <v>776</v>
      </c>
      <c r="C3" s="20">
        <v>15.5</v>
      </c>
      <c r="D3" s="48" t="s">
        <v>772</v>
      </c>
      <c r="E3" s="49" t="s">
        <v>403</v>
      </c>
      <c r="F3" s="5"/>
      <c r="G3" s="35">
        <f>C3*прайс!$D$1*(100-прайс!$G$1)/100</f>
        <v>476.438101</v>
      </c>
      <c r="H3" s="44">
        <f t="shared" si="0"/>
        <v>0</v>
      </c>
      <c r="I3" s="60"/>
      <c r="J3" s="61"/>
    </row>
    <row r="4" spans="1:10" ht="19.5">
      <c r="A4" s="3" t="s">
        <v>777</v>
      </c>
      <c r="B4" s="9" t="s">
        <v>778</v>
      </c>
      <c r="C4" s="20">
        <v>20.73</v>
      </c>
      <c r="D4" s="48" t="s">
        <v>442</v>
      </c>
      <c r="E4" s="49" t="s">
        <v>403</v>
      </c>
      <c r="F4" s="5"/>
      <c r="G4" s="35">
        <f>C4*прайс!$D$1*(100-прайс!$G$1)/100</f>
        <v>637.19753766</v>
      </c>
      <c r="H4" s="44">
        <f t="shared" si="0"/>
        <v>0</v>
      </c>
      <c r="I4" s="60"/>
      <c r="J4" s="61"/>
    </row>
    <row r="5" spans="1:10" ht="33">
      <c r="A5" s="2" t="s">
        <v>779</v>
      </c>
      <c r="B5" s="10" t="s">
        <v>780</v>
      </c>
      <c r="C5" s="20">
        <v>50</v>
      </c>
      <c r="D5" s="48" t="s">
        <v>435</v>
      </c>
      <c r="E5" s="49" t="s">
        <v>403</v>
      </c>
      <c r="F5" s="5"/>
      <c r="G5" s="35">
        <f>C5*прайс!$D$1*(100-прайс!$G$1)/100</f>
        <v>1536.8971</v>
      </c>
      <c r="H5" s="44">
        <f t="shared" si="0"/>
        <v>0</v>
      </c>
      <c r="I5" s="60">
        <v>40312</v>
      </c>
      <c r="J5" s="72" t="s">
        <v>708</v>
      </c>
    </row>
    <row r="6" spans="1:10" ht="33">
      <c r="A6" s="2" t="s">
        <v>421</v>
      </c>
      <c r="B6" s="10" t="s">
        <v>290</v>
      </c>
      <c r="C6" s="20">
        <v>55</v>
      </c>
      <c r="D6" s="48" t="s">
        <v>435</v>
      </c>
      <c r="E6" s="49" t="s">
        <v>403</v>
      </c>
      <c r="F6" s="5"/>
      <c r="G6" s="35">
        <f>C6*прайс!$D$1*(100-прайс!$G$1)/100</f>
        <v>1690.58681</v>
      </c>
      <c r="H6" s="44">
        <f t="shared" si="0"/>
        <v>0</v>
      </c>
      <c r="I6" s="60">
        <v>40312</v>
      </c>
      <c r="J6" s="72" t="s">
        <v>708</v>
      </c>
    </row>
    <row r="7" spans="1:10" ht="33">
      <c r="A7" s="2" t="s">
        <v>781</v>
      </c>
      <c r="B7" s="10" t="s">
        <v>782</v>
      </c>
      <c r="C7" s="20">
        <v>54</v>
      </c>
      <c r="D7" s="48" t="s">
        <v>435</v>
      </c>
      <c r="E7" s="49" t="s">
        <v>403</v>
      </c>
      <c r="F7" s="5"/>
      <c r="G7" s="35">
        <f>C7*прайс!$D$1*(100-прайс!$G$1)/100</f>
        <v>1659.848868</v>
      </c>
      <c r="H7" s="44">
        <f t="shared" si="0"/>
        <v>0</v>
      </c>
      <c r="I7" s="60">
        <v>40312</v>
      </c>
      <c r="J7" s="72" t="s">
        <v>708</v>
      </c>
    </row>
    <row r="8" spans="1:10" ht="33">
      <c r="A8" s="2" t="s">
        <v>783</v>
      </c>
      <c r="B8" s="10" t="s">
        <v>784</v>
      </c>
      <c r="C8" s="20">
        <v>56</v>
      </c>
      <c r="D8" s="48" t="s">
        <v>435</v>
      </c>
      <c r="E8" s="49" t="s">
        <v>403</v>
      </c>
      <c r="F8" s="5"/>
      <c r="G8" s="35">
        <f>C8*прайс!$D$1*(100-прайс!$G$1)/100</f>
        <v>1721.3247519999998</v>
      </c>
      <c r="H8" s="44">
        <f t="shared" si="0"/>
        <v>0</v>
      </c>
      <c r="I8" s="60">
        <v>40312</v>
      </c>
      <c r="J8" s="72" t="s">
        <v>708</v>
      </c>
    </row>
    <row r="9" spans="1:10" ht="24.75">
      <c r="A9" s="2" t="s">
        <v>570</v>
      </c>
      <c r="B9" s="10" t="s">
        <v>573</v>
      </c>
      <c r="C9" s="20">
        <v>45</v>
      </c>
      <c r="D9" s="48" t="s">
        <v>653</v>
      </c>
      <c r="E9" s="49" t="s">
        <v>403</v>
      </c>
      <c r="F9" s="5"/>
      <c r="G9" s="35">
        <f>C9*прайс!$D$1*(100-прайс!$G$1)/100</f>
        <v>1383.20739</v>
      </c>
      <c r="H9" s="44">
        <f t="shared" si="0"/>
        <v>0</v>
      </c>
      <c r="I9" s="60">
        <v>40423</v>
      </c>
      <c r="J9" s="72" t="s">
        <v>709</v>
      </c>
    </row>
    <row r="10" spans="1:10" ht="24.75">
      <c r="A10" s="2" t="s">
        <v>571</v>
      </c>
      <c r="B10" s="10" t="s">
        <v>574</v>
      </c>
      <c r="C10" s="20">
        <v>50</v>
      </c>
      <c r="D10" s="48" t="s">
        <v>653</v>
      </c>
      <c r="E10" s="49" t="s">
        <v>403</v>
      </c>
      <c r="F10" s="5"/>
      <c r="G10" s="35">
        <f>C10*прайс!$D$1*(100-прайс!$G$1)/100</f>
        <v>1536.8971</v>
      </c>
      <c r="H10" s="44">
        <f t="shared" si="0"/>
        <v>0</v>
      </c>
      <c r="I10" s="60">
        <v>40423</v>
      </c>
      <c r="J10" s="72" t="s">
        <v>709</v>
      </c>
    </row>
    <row r="11" spans="1:10" ht="24.75">
      <c r="A11" s="2" t="s">
        <v>572</v>
      </c>
      <c r="B11" s="10" t="s">
        <v>575</v>
      </c>
      <c r="C11" s="20">
        <v>55</v>
      </c>
      <c r="D11" s="48" t="s">
        <v>653</v>
      </c>
      <c r="E11" s="49" t="s">
        <v>403</v>
      </c>
      <c r="F11" s="5"/>
      <c r="G11" s="35">
        <f>C11*прайс!$D$1*(100-прайс!$G$1)/100</f>
        <v>1690.58681</v>
      </c>
      <c r="H11" s="44">
        <f t="shared" si="0"/>
        <v>0</v>
      </c>
      <c r="I11" s="60">
        <v>40423</v>
      </c>
      <c r="J11" s="72" t="s">
        <v>709</v>
      </c>
    </row>
    <row r="12" spans="1:10" ht="33">
      <c r="A12" s="2" t="s">
        <v>648</v>
      </c>
      <c r="B12" s="10" t="s">
        <v>649</v>
      </c>
      <c r="C12" s="20">
        <v>79</v>
      </c>
      <c r="D12" s="48" t="s">
        <v>435</v>
      </c>
      <c r="E12" s="49" t="s">
        <v>403</v>
      </c>
      <c r="F12" s="5"/>
      <c r="G12" s="35">
        <f>C12*прайс!$D$1*(100-прайс!$G$1)/100</f>
        <v>2428.297418</v>
      </c>
      <c r="H12" s="44">
        <f t="shared" si="0"/>
        <v>0</v>
      </c>
      <c r="I12" s="60"/>
      <c r="J12" s="72"/>
    </row>
    <row r="13" spans="1:10" ht="33">
      <c r="A13" s="2" t="s">
        <v>650</v>
      </c>
      <c r="B13" s="10" t="s">
        <v>651</v>
      </c>
      <c r="C13" s="20">
        <v>89</v>
      </c>
      <c r="D13" s="48" t="s">
        <v>435</v>
      </c>
      <c r="E13" s="49" t="s">
        <v>403</v>
      </c>
      <c r="F13" s="5"/>
      <c r="G13" s="35">
        <f>C13*прайс!$D$1*(100-прайс!$G$1)/100</f>
        <v>2735.676838</v>
      </c>
      <c r="H13" s="44">
        <f t="shared" si="0"/>
        <v>0</v>
      </c>
      <c r="I13" s="60"/>
      <c r="J13" s="72"/>
    </row>
    <row r="14" spans="1:10" ht="22.5">
      <c r="A14" s="2">
        <v>9240</v>
      </c>
      <c r="B14" s="9" t="s">
        <v>6</v>
      </c>
      <c r="C14" s="20">
        <v>34.5</v>
      </c>
      <c r="D14" s="48" t="s">
        <v>653</v>
      </c>
      <c r="E14" s="4" t="s">
        <v>403</v>
      </c>
      <c r="F14" s="5"/>
      <c r="G14" s="35">
        <f>C14*прайс!$D$1*(100-прайс!$G$1)/100</f>
        <v>1060.4589990000002</v>
      </c>
      <c r="H14" s="44">
        <f t="shared" si="0"/>
        <v>0</v>
      </c>
      <c r="I14" s="60"/>
      <c r="J14" s="61"/>
    </row>
    <row r="15" spans="1:10" ht="22.5">
      <c r="A15" s="2" t="s">
        <v>654</v>
      </c>
      <c r="B15" s="9" t="s">
        <v>8</v>
      </c>
      <c r="C15" s="20">
        <v>50</v>
      </c>
      <c r="D15" s="48" t="s">
        <v>772</v>
      </c>
      <c r="E15" s="4" t="s">
        <v>403</v>
      </c>
      <c r="F15" s="5"/>
      <c r="G15" s="35">
        <f>C15*прайс!$D$1*(100-прайс!$G$1)/100</f>
        <v>1536.8971</v>
      </c>
      <c r="H15" s="44">
        <f t="shared" si="0"/>
        <v>0</v>
      </c>
      <c r="I15" s="60"/>
      <c r="J15" s="61"/>
    </row>
    <row r="16" spans="1:10" ht="22.5">
      <c r="A16" s="3">
        <v>7321</v>
      </c>
      <c r="B16" s="9" t="s">
        <v>567</v>
      </c>
      <c r="C16" s="20">
        <v>54</v>
      </c>
      <c r="D16" s="48" t="s">
        <v>772</v>
      </c>
      <c r="E16" s="6" t="s">
        <v>403</v>
      </c>
      <c r="F16" s="5"/>
      <c r="G16" s="35">
        <f>C16*прайс!$D$1*(100-прайс!$G$1)/100</f>
        <v>1659.848868</v>
      </c>
      <c r="H16" s="44">
        <f t="shared" si="0"/>
        <v>0</v>
      </c>
      <c r="I16" s="60">
        <v>40401</v>
      </c>
      <c r="J16" s="61" t="s">
        <v>710</v>
      </c>
    </row>
    <row r="17" spans="1:10" ht="22.5">
      <c r="A17" s="2" t="s">
        <v>358</v>
      </c>
      <c r="B17" s="12" t="s">
        <v>382</v>
      </c>
      <c r="C17" s="20">
        <v>240</v>
      </c>
      <c r="D17" s="48" t="s">
        <v>593</v>
      </c>
      <c r="E17" s="6" t="s">
        <v>403</v>
      </c>
      <c r="F17" s="5"/>
      <c r="G17" s="35">
        <f>C17*прайс!$D$1*(100-прайс!$G$1)/100</f>
        <v>7377.1060800000005</v>
      </c>
      <c r="H17" s="44">
        <f t="shared" si="0"/>
        <v>0</v>
      </c>
      <c r="I17" s="60">
        <v>40429</v>
      </c>
      <c r="J17" s="61" t="s">
        <v>712</v>
      </c>
    </row>
    <row r="18" spans="1:10" ht="22.5">
      <c r="A18" s="2" t="s">
        <v>359</v>
      </c>
      <c r="B18" s="12" t="s">
        <v>383</v>
      </c>
      <c r="C18" s="20">
        <v>295</v>
      </c>
      <c r="D18" s="48" t="s">
        <v>593</v>
      </c>
      <c r="E18" s="6" t="s">
        <v>403</v>
      </c>
      <c r="F18" s="5"/>
      <c r="G18" s="35">
        <f>C18*прайс!$D$1*(100-прайс!$G$1)/100</f>
        <v>9067.69289</v>
      </c>
      <c r="H18" s="44">
        <f t="shared" si="0"/>
        <v>0</v>
      </c>
      <c r="I18" s="60">
        <v>40429</v>
      </c>
      <c r="J18" s="61" t="s">
        <v>712</v>
      </c>
    </row>
    <row r="19" spans="1:10" ht="18">
      <c r="A19" s="2" t="s">
        <v>312</v>
      </c>
      <c r="B19" s="12" t="s">
        <v>313</v>
      </c>
      <c r="C19" s="22">
        <v>370</v>
      </c>
      <c r="D19" s="48" t="s">
        <v>593</v>
      </c>
      <c r="E19" s="49" t="s">
        <v>403</v>
      </c>
      <c r="F19" s="5"/>
      <c r="G19" s="35">
        <f>C19*прайс!$D$1*(100-прайс!$G$1)/100</f>
        <v>11373.038540000001</v>
      </c>
      <c r="H19" s="44">
        <f t="shared" si="0"/>
        <v>0</v>
      </c>
      <c r="I19" s="60">
        <v>40291</v>
      </c>
      <c r="J19" s="61" t="s">
        <v>706</v>
      </c>
    </row>
    <row r="20" spans="1:10" ht="18">
      <c r="A20" s="2" t="s">
        <v>314</v>
      </c>
      <c r="B20" s="12" t="s">
        <v>315</v>
      </c>
      <c r="C20" s="22">
        <v>440</v>
      </c>
      <c r="D20" s="48" t="s">
        <v>593</v>
      </c>
      <c r="E20" s="49" t="s">
        <v>403</v>
      </c>
      <c r="F20" s="5"/>
      <c r="G20" s="35">
        <f>C20*прайс!$D$1*(100-прайс!$G$1)/100</f>
        <v>13524.69448</v>
      </c>
      <c r="H20" s="44">
        <f t="shared" si="0"/>
        <v>0</v>
      </c>
      <c r="I20" s="60">
        <v>40291</v>
      </c>
      <c r="J20" s="61" t="s">
        <v>706</v>
      </c>
    </row>
    <row r="22" spans="1:10" ht="19.5">
      <c r="A22" s="3" t="s">
        <v>598</v>
      </c>
      <c r="B22" s="12" t="s">
        <v>878</v>
      </c>
      <c r="C22" s="20">
        <v>23</v>
      </c>
      <c r="D22" s="48" t="s">
        <v>442</v>
      </c>
      <c r="E22" s="49" t="s">
        <v>403</v>
      </c>
      <c r="F22" s="5"/>
      <c r="G22" s="35">
        <f>C22*прайс!$D$1*(100-прайс!$G$1)/100</f>
        <v>706.972666</v>
      </c>
      <c r="H22" s="44">
        <f aca="true" t="shared" si="1" ref="H22:H29">G22*F22</f>
        <v>0</v>
      </c>
      <c r="I22" s="60">
        <v>40523</v>
      </c>
      <c r="J22" s="61" t="s">
        <v>1178</v>
      </c>
    </row>
    <row r="23" spans="1:10" ht="18">
      <c r="A23" s="2">
        <v>252525</v>
      </c>
      <c r="B23" s="12" t="s">
        <v>195</v>
      </c>
      <c r="C23" s="20">
        <v>30</v>
      </c>
      <c r="D23" s="48"/>
      <c r="E23" s="49" t="s">
        <v>403</v>
      </c>
      <c r="F23" s="5"/>
      <c r="G23" s="35">
        <f>C23*прайс!$D$1*(100-прайс!$G$1)/100</f>
        <v>922.1382600000001</v>
      </c>
      <c r="H23" s="44">
        <f t="shared" si="1"/>
        <v>0</v>
      </c>
      <c r="I23" s="60"/>
      <c r="J23" s="95"/>
    </row>
    <row r="24" spans="1:10" ht="48" customHeight="1">
      <c r="A24" s="2" t="s">
        <v>386</v>
      </c>
      <c r="B24" s="12" t="s">
        <v>1179</v>
      </c>
      <c r="C24" s="20">
        <v>140</v>
      </c>
      <c r="D24" s="48" t="s">
        <v>907</v>
      </c>
      <c r="E24" s="49" t="s">
        <v>403</v>
      </c>
      <c r="F24" s="5"/>
      <c r="G24" s="35">
        <f>C24*прайс!$D$1*(100-прайс!$G$1)/100</f>
        <v>4303.31188</v>
      </c>
      <c r="H24" s="44">
        <f t="shared" si="1"/>
        <v>0</v>
      </c>
      <c r="I24" s="60">
        <v>40128</v>
      </c>
      <c r="J24" s="95" t="s">
        <v>704</v>
      </c>
    </row>
    <row r="25" spans="1:10" ht="18">
      <c r="A25" s="2" t="s">
        <v>317</v>
      </c>
      <c r="B25" s="12" t="s">
        <v>322</v>
      </c>
      <c r="C25" s="22">
        <v>125</v>
      </c>
      <c r="D25" s="48" t="s">
        <v>593</v>
      </c>
      <c r="E25" s="49" t="s">
        <v>403</v>
      </c>
      <c r="F25" s="5"/>
      <c r="G25" s="35">
        <f>C25*прайс!$D$1*(100-прайс!$G$1)/100</f>
        <v>3842.2427500000003</v>
      </c>
      <c r="H25" s="44">
        <f t="shared" si="1"/>
        <v>0</v>
      </c>
      <c r="I25" s="100">
        <v>40680</v>
      </c>
      <c r="J25" s="95" t="s">
        <v>1412</v>
      </c>
    </row>
    <row r="26" spans="1:10" ht="18">
      <c r="A26" s="2" t="s">
        <v>318</v>
      </c>
      <c r="B26" s="12" t="s">
        <v>323</v>
      </c>
      <c r="C26" s="22">
        <v>155</v>
      </c>
      <c r="D26" s="48" t="s">
        <v>593</v>
      </c>
      <c r="E26" s="49" t="s">
        <v>403</v>
      </c>
      <c r="F26" s="5"/>
      <c r="G26" s="35">
        <f>C26*прайс!$D$1*(100-прайс!$G$1)/100</f>
        <v>4764.38101</v>
      </c>
      <c r="H26" s="44">
        <f t="shared" si="1"/>
        <v>0</v>
      </c>
      <c r="I26" s="100">
        <v>40680</v>
      </c>
      <c r="J26" s="95" t="s">
        <v>1412</v>
      </c>
    </row>
    <row r="27" spans="1:10" ht="24.75">
      <c r="A27" s="2" t="s">
        <v>319</v>
      </c>
      <c r="B27" s="12" t="s">
        <v>324</v>
      </c>
      <c r="C27" s="22">
        <v>245</v>
      </c>
      <c r="D27" s="48" t="s">
        <v>593</v>
      </c>
      <c r="E27" s="49" t="s">
        <v>403</v>
      </c>
      <c r="F27" s="5"/>
      <c r="G27" s="35">
        <f>C27*прайс!$D$1*(100-прайс!$G$1)/100</f>
        <v>7530.79579</v>
      </c>
      <c r="H27" s="44">
        <f t="shared" si="1"/>
        <v>0</v>
      </c>
      <c r="I27" s="100">
        <v>40680</v>
      </c>
      <c r="J27" s="95" t="s">
        <v>1412</v>
      </c>
    </row>
    <row r="28" spans="1:10" ht="18">
      <c r="A28" s="2" t="s">
        <v>320</v>
      </c>
      <c r="B28" s="12" t="s">
        <v>416</v>
      </c>
      <c r="C28" s="22">
        <v>350</v>
      </c>
      <c r="D28" s="48" t="s">
        <v>593</v>
      </c>
      <c r="E28" s="49" t="s">
        <v>403</v>
      </c>
      <c r="F28" s="5"/>
      <c r="G28" s="35">
        <f>C28*прайс!$D$1*(100-прайс!$G$1)/100</f>
        <v>10758.2797</v>
      </c>
      <c r="H28" s="44">
        <f t="shared" si="1"/>
        <v>0</v>
      </c>
      <c r="I28" s="100">
        <v>40680</v>
      </c>
      <c r="J28" s="95" t="s">
        <v>1412</v>
      </c>
    </row>
    <row r="29" spans="1:10" ht="18">
      <c r="A29" s="2" t="s">
        <v>321</v>
      </c>
      <c r="B29" s="12" t="s">
        <v>417</v>
      </c>
      <c r="C29" s="22">
        <v>410</v>
      </c>
      <c r="D29" s="48" t="s">
        <v>593</v>
      </c>
      <c r="E29" s="49" t="s">
        <v>403</v>
      </c>
      <c r="F29" s="5"/>
      <c r="G29" s="35">
        <f>C29*прайс!$D$1*(100-прайс!$G$1)/100</f>
        <v>12602.55622</v>
      </c>
      <c r="H29" s="44">
        <f t="shared" si="1"/>
        <v>0</v>
      </c>
      <c r="I29" s="100">
        <v>40680</v>
      </c>
      <c r="J29" s="95" t="s">
        <v>1412</v>
      </c>
    </row>
    <row r="30" spans="1:10" ht="18">
      <c r="A30" s="2" t="s">
        <v>1273</v>
      </c>
      <c r="B30" s="12" t="s">
        <v>1274</v>
      </c>
      <c r="C30" s="20">
        <v>247</v>
      </c>
      <c r="D30" s="48" t="s">
        <v>593</v>
      </c>
      <c r="E30" s="49" t="s">
        <v>403</v>
      </c>
      <c r="F30" s="5"/>
      <c r="G30" s="35">
        <f>C30*прайс!$D$1*(100-прайс!$G$1)/100</f>
        <v>7592.2716740000005</v>
      </c>
      <c r="H30" s="44">
        <f aca="true" t="shared" si="2" ref="H30:H35">G30*F30</f>
        <v>0</v>
      </c>
      <c r="I30" s="72">
        <v>40728</v>
      </c>
      <c r="J30" s="95" t="s">
        <v>1409</v>
      </c>
    </row>
    <row r="31" spans="1:10" ht="18">
      <c r="A31" s="2" t="s">
        <v>1275</v>
      </c>
      <c r="B31" s="12" t="s">
        <v>1276</v>
      </c>
      <c r="C31" s="20">
        <v>267</v>
      </c>
      <c r="D31" s="48" t="s">
        <v>593</v>
      </c>
      <c r="E31" s="49" t="s">
        <v>403</v>
      </c>
      <c r="F31" s="5"/>
      <c r="G31" s="35">
        <f>C31*прайс!$D$1*(100-прайс!$G$1)/100</f>
        <v>8207.030514</v>
      </c>
      <c r="H31" s="44">
        <f t="shared" si="2"/>
        <v>0</v>
      </c>
      <c r="I31" s="72">
        <v>40728</v>
      </c>
      <c r="J31" s="95" t="s">
        <v>1409</v>
      </c>
    </row>
    <row r="32" spans="1:10" s="79" customFormat="1" ht="18">
      <c r="A32" s="2" t="s">
        <v>1277</v>
      </c>
      <c r="B32" s="76" t="s">
        <v>1278</v>
      </c>
      <c r="C32" s="80">
        <v>297</v>
      </c>
      <c r="D32" s="48" t="s">
        <v>593</v>
      </c>
      <c r="E32" s="49" t="s">
        <v>403</v>
      </c>
      <c r="F32" s="78"/>
      <c r="G32" s="35">
        <f>C32*прайс!$D$1*(100-прайс!$G$1)/100</f>
        <v>9129.168774</v>
      </c>
      <c r="H32" s="44">
        <f t="shared" si="2"/>
        <v>0</v>
      </c>
      <c r="I32" s="72">
        <v>40728</v>
      </c>
      <c r="J32" s="95" t="s">
        <v>1409</v>
      </c>
    </row>
    <row r="33" spans="1:10" ht="18">
      <c r="A33" s="2" t="s">
        <v>1279</v>
      </c>
      <c r="B33" s="12" t="s">
        <v>1280</v>
      </c>
      <c r="C33" s="20">
        <v>317</v>
      </c>
      <c r="D33" s="48" t="s">
        <v>593</v>
      </c>
      <c r="E33" s="49" t="s">
        <v>403</v>
      </c>
      <c r="F33" s="5"/>
      <c r="G33" s="35">
        <f>C33*прайс!$D$1*(100-прайс!$G$1)/100</f>
        <v>9743.927614</v>
      </c>
      <c r="H33" s="44">
        <f t="shared" si="2"/>
        <v>0</v>
      </c>
      <c r="I33" s="72">
        <v>40728</v>
      </c>
      <c r="J33" s="95" t="s">
        <v>1409</v>
      </c>
    </row>
    <row r="34" spans="1:10" ht="18">
      <c r="A34" s="2">
        <v>5771</v>
      </c>
      <c r="B34" s="12" t="s">
        <v>1173</v>
      </c>
      <c r="C34" s="20">
        <v>131</v>
      </c>
      <c r="D34" s="48" t="s">
        <v>593</v>
      </c>
      <c r="E34" s="49" t="s">
        <v>403</v>
      </c>
      <c r="F34" s="5"/>
      <c r="G34" s="35">
        <f>C34*прайс!$D$1*(100-прайс!$G$1)/100</f>
        <v>4026.6704020000006</v>
      </c>
      <c r="H34" s="44">
        <f t="shared" si="2"/>
        <v>0</v>
      </c>
      <c r="I34" s="72">
        <v>40882</v>
      </c>
      <c r="J34" s="95" t="s">
        <v>1421</v>
      </c>
    </row>
    <row r="35" spans="1:10" ht="18">
      <c r="A35" s="2">
        <v>5775</v>
      </c>
      <c r="B35" s="12" t="s">
        <v>1174</v>
      </c>
      <c r="C35" s="20">
        <v>169</v>
      </c>
      <c r="D35" s="48" t="s">
        <v>593</v>
      </c>
      <c r="E35" s="49" t="s">
        <v>403</v>
      </c>
      <c r="F35" s="5"/>
      <c r="G35" s="35">
        <f>C35*прайс!$D$1*(100-прайс!$G$1)/100</f>
        <v>5194.712198</v>
      </c>
      <c r="H35" s="44">
        <f t="shared" si="2"/>
        <v>0</v>
      </c>
      <c r="I35" s="72">
        <v>40882</v>
      </c>
      <c r="J35" s="95" t="s">
        <v>1421</v>
      </c>
    </row>
    <row r="36" spans="1:10" ht="19.5">
      <c r="A36" s="3" t="s">
        <v>379</v>
      </c>
      <c r="B36" s="9" t="s">
        <v>565</v>
      </c>
      <c r="C36" s="20">
        <v>75</v>
      </c>
      <c r="D36" s="48" t="s">
        <v>772</v>
      </c>
      <c r="E36" s="49" t="s">
        <v>403</v>
      </c>
      <c r="F36" s="21"/>
      <c r="G36" s="35">
        <f>C36*прайс!$D$1*(100-прайс!$G$1)/100</f>
        <v>2305.34565</v>
      </c>
      <c r="H36" s="44">
        <f aca="true" t="shared" si="3" ref="H36:H41">G36*F36</f>
        <v>0</v>
      </c>
      <c r="I36" s="60"/>
      <c r="J36" s="95"/>
    </row>
    <row r="37" spans="1:10" ht="19.5">
      <c r="A37" s="7">
        <v>4101</v>
      </c>
      <c r="B37" s="11" t="s">
        <v>684</v>
      </c>
      <c r="C37" s="20">
        <v>26</v>
      </c>
      <c r="D37" s="48" t="s">
        <v>442</v>
      </c>
      <c r="E37" s="49" t="s">
        <v>403</v>
      </c>
      <c r="F37" s="5"/>
      <c r="G37" s="35">
        <f>C37*прайс!$D$1*(100-прайс!$G$1)/100</f>
        <v>799.186492</v>
      </c>
      <c r="H37" s="44">
        <f t="shared" si="3"/>
        <v>0</v>
      </c>
      <c r="I37" s="72">
        <v>40809</v>
      </c>
      <c r="J37" s="95" t="s">
        <v>1373</v>
      </c>
    </row>
    <row r="38" spans="1:10" ht="19.5">
      <c r="A38" s="2" t="s">
        <v>1016</v>
      </c>
      <c r="B38" s="12" t="s">
        <v>1017</v>
      </c>
      <c r="C38" s="22">
        <v>630</v>
      </c>
      <c r="D38" s="48" t="s">
        <v>71</v>
      </c>
      <c r="E38" s="49" t="s">
        <v>403</v>
      </c>
      <c r="F38" s="5"/>
      <c r="G38" s="35">
        <f>C38*прайс!$D$1*(100-прайс!$G$1)/100</f>
        <v>19364.903459999998</v>
      </c>
      <c r="H38" s="44">
        <f t="shared" si="3"/>
        <v>0</v>
      </c>
      <c r="I38" s="60">
        <v>40165</v>
      </c>
      <c r="J38" s="95" t="s">
        <v>705</v>
      </c>
    </row>
    <row r="39" spans="1:10" ht="18">
      <c r="A39" s="2" t="s">
        <v>1014</v>
      </c>
      <c r="B39" s="12" t="s">
        <v>1015</v>
      </c>
      <c r="C39" s="112">
        <v>550</v>
      </c>
      <c r="D39" s="48" t="s">
        <v>593</v>
      </c>
      <c r="E39" s="49" t="s">
        <v>403</v>
      </c>
      <c r="F39" s="5"/>
      <c r="G39" s="35">
        <f>C39*прайс!$D$1*(100-прайс!$G$1)/100</f>
        <v>16905.8681</v>
      </c>
      <c r="H39" s="44">
        <f t="shared" si="3"/>
        <v>0</v>
      </c>
      <c r="I39" s="60">
        <v>40165</v>
      </c>
      <c r="J39" s="95" t="s">
        <v>705</v>
      </c>
    </row>
    <row r="40" spans="1:10" ht="33">
      <c r="A40" s="2" t="s">
        <v>644</v>
      </c>
      <c r="B40" s="10" t="s">
        <v>645</v>
      </c>
      <c r="C40" s="20">
        <v>65</v>
      </c>
      <c r="D40" s="48" t="s">
        <v>435</v>
      </c>
      <c r="E40" s="49" t="s">
        <v>403</v>
      </c>
      <c r="F40" s="5"/>
      <c r="G40" s="35">
        <f>C40*прайс!$D$1*(100-прайс!$G$1)/100</f>
        <v>1997.96623</v>
      </c>
      <c r="H40" s="44">
        <f t="shared" si="3"/>
        <v>0</v>
      </c>
      <c r="I40" s="60"/>
      <c r="J40" s="72"/>
    </row>
    <row r="41" spans="1:10" ht="33">
      <c r="A41" s="2" t="s">
        <v>646</v>
      </c>
      <c r="B41" s="10" t="s">
        <v>647</v>
      </c>
      <c r="C41" s="20">
        <v>71</v>
      </c>
      <c r="D41" s="48" t="s">
        <v>435</v>
      </c>
      <c r="E41" s="49" t="s">
        <v>403</v>
      </c>
      <c r="F41" s="5"/>
      <c r="G41" s="35">
        <f>C41*прайс!$D$1*(100-прайс!$G$1)/100</f>
        <v>2182.3938820000003</v>
      </c>
      <c r="H41" s="44">
        <f t="shared" si="3"/>
        <v>0</v>
      </c>
      <c r="I41" s="60"/>
      <c r="J41" s="72"/>
    </row>
    <row r="42" spans="1:10" ht="41.25">
      <c r="A42" s="2" t="s">
        <v>448</v>
      </c>
      <c r="B42" s="10" t="s">
        <v>291</v>
      </c>
      <c r="C42" s="20">
        <v>160</v>
      </c>
      <c r="D42" s="48" t="s">
        <v>682</v>
      </c>
      <c r="E42" s="49" t="s">
        <v>403</v>
      </c>
      <c r="F42" s="5"/>
      <c r="G42" s="35">
        <f>C42*прайс!$D$1*(100-прайс!$G$1)/100</f>
        <v>4918.070720000001</v>
      </c>
      <c r="H42" s="44">
        <f>G42*F42</f>
        <v>0</v>
      </c>
      <c r="I42" s="60">
        <v>40126</v>
      </c>
      <c r="J42" s="72" t="s">
        <v>703</v>
      </c>
    </row>
    <row r="43" spans="1:10" ht="41.25">
      <c r="A43" s="2" t="s">
        <v>449</v>
      </c>
      <c r="B43" s="10" t="s">
        <v>292</v>
      </c>
      <c r="C43" s="20">
        <v>185</v>
      </c>
      <c r="D43" s="48" t="s">
        <v>682</v>
      </c>
      <c r="E43" s="49" t="s">
        <v>403</v>
      </c>
      <c r="F43" s="5"/>
      <c r="G43" s="35">
        <f>C43*прайс!$D$1*(100-прайс!$G$1)/100</f>
        <v>5686.519270000001</v>
      </c>
      <c r="H43" s="44">
        <f>G43*F43</f>
        <v>0</v>
      </c>
      <c r="I43" s="60">
        <v>40126</v>
      </c>
      <c r="J43" s="72" t="s">
        <v>703</v>
      </c>
    </row>
    <row r="44" spans="1:10" ht="12.75">
      <c r="A44" s="170" t="s">
        <v>1234</v>
      </c>
      <c r="B44" s="171"/>
      <c r="C44" s="171"/>
      <c r="D44" s="171"/>
      <c r="E44" s="26"/>
      <c r="F44" s="5"/>
      <c r="G44" s="35"/>
      <c r="H44" s="44"/>
      <c r="I44" s="60"/>
      <c r="J44" s="95"/>
    </row>
    <row r="45" spans="1:10" ht="18">
      <c r="A45" s="2">
        <v>1512001</v>
      </c>
      <c r="B45" s="9" t="s">
        <v>1235</v>
      </c>
      <c r="C45" s="20">
        <v>11.8</v>
      </c>
      <c r="D45" s="48"/>
      <c r="E45" s="49" t="s">
        <v>403</v>
      </c>
      <c r="F45" s="5"/>
      <c r="G45" s="35">
        <f>C45*прайс!$D$1*(100-прайс!$G$1)/100</f>
        <v>362.7077156000001</v>
      </c>
      <c r="H45" s="44">
        <f aca="true" t="shared" si="4" ref="H45:H53">G45*F45</f>
        <v>0</v>
      </c>
      <c r="I45" s="72">
        <v>40666</v>
      </c>
      <c r="J45" s="95" t="s">
        <v>1404</v>
      </c>
    </row>
    <row r="46" spans="1:10" ht="18">
      <c r="A46" s="2">
        <v>1514001</v>
      </c>
      <c r="B46" s="9" t="s">
        <v>1236</v>
      </c>
      <c r="C46" s="20">
        <v>13.4</v>
      </c>
      <c r="D46" s="48"/>
      <c r="E46" s="49" t="s">
        <v>403</v>
      </c>
      <c r="F46" s="5"/>
      <c r="G46" s="35">
        <f>C46*прайс!$D$1*(100-прайс!$G$1)/100</f>
        <v>411.88842280000006</v>
      </c>
      <c r="H46" s="44">
        <f t="shared" si="4"/>
        <v>0</v>
      </c>
      <c r="I46" s="72">
        <v>40666</v>
      </c>
      <c r="J46" s="95" t="s">
        <v>1404</v>
      </c>
    </row>
    <row r="47" spans="1:10" ht="18">
      <c r="A47" s="2">
        <v>1518001</v>
      </c>
      <c r="B47" s="9" t="s">
        <v>1233</v>
      </c>
      <c r="C47" s="20">
        <v>17</v>
      </c>
      <c r="D47" s="48"/>
      <c r="E47" s="49" t="s">
        <v>403</v>
      </c>
      <c r="F47" s="5"/>
      <c r="G47" s="35">
        <f>C47*прайс!$D$1*(100-прайс!$G$1)/100</f>
        <v>522.5450139999999</v>
      </c>
      <c r="H47" s="44">
        <f t="shared" si="4"/>
        <v>0</v>
      </c>
      <c r="I47" s="72">
        <v>40666</v>
      </c>
      <c r="J47" s="95" t="s">
        <v>1404</v>
      </c>
    </row>
    <row r="48" spans="1:10" ht="33.75" customHeight="1">
      <c r="A48" s="2" t="s">
        <v>976</v>
      </c>
      <c r="B48" s="12" t="s">
        <v>974</v>
      </c>
      <c r="C48" s="20">
        <v>195</v>
      </c>
      <c r="D48" s="48" t="s">
        <v>593</v>
      </c>
      <c r="E48" s="49" t="s">
        <v>403</v>
      </c>
      <c r="F48" s="5"/>
      <c r="G48" s="35">
        <f>C48*прайс!$D$1*(100-прайс!$G$1)/100</f>
        <v>5993.898689999999</v>
      </c>
      <c r="H48" s="44">
        <f t="shared" si="4"/>
        <v>0</v>
      </c>
      <c r="I48" s="72">
        <v>40780</v>
      </c>
      <c r="J48" s="95" t="s">
        <v>1406</v>
      </c>
    </row>
    <row r="49" spans="1:10" ht="32.25" customHeight="1">
      <c r="A49" s="2" t="s">
        <v>977</v>
      </c>
      <c r="B49" s="12" t="s">
        <v>975</v>
      </c>
      <c r="C49" s="20">
        <v>220</v>
      </c>
      <c r="D49" s="48" t="s">
        <v>593</v>
      </c>
      <c r="E49" s="49" t="s">
        <v>403</v>
      </c>
      <c r="F49" s="5"/>
      <c r="G49" s="35">
        <f>C49*прайс!$D$1*(100-прайс!$G$1)/100</f>
        <v>6762.34724</v>
      </c>
      <c r="H49" s="44">
        <f t="shared" si="4"/>
        <v>0</v>
      </c>
      <c r="I49" s="72">
        <v>40780</v>
      </c>
      <c r="J49" s="95" t="s">
        <v>1406</v>
      </c>
    </row>
    <row r="50" spans="1:10" ht="51" customHeight="1">
      <c r="A50" s="2" t="s">
        <v>990</v>
      </c>
      <c r="B50" s="12" t="s">
        <v>791</v>
      </c>
      <c r="C50" s="20">
        <v>785</v>
      </c>
      <c r="D50" s="48" t="s">
        <v>593</v>
      </c>
      <c r="E50" s="49" t="s">
        <v>403</v>
      </c>
      <c r="F50" s="5"/>
      <c r="G50" s="35">
        <f>C50*прайс!$D$1*(100-прайс!$G$1)/100</f>
        <v>24129.284470000002</v>
      </c>
      <c r="H50" s="44">
        <f t="shared" si="4"/>
        <v>0</v>
      </c>
      <c r="I50" s="72">
        <v>40716</v>
      </c>
      <c r="J50" s="72" t="s">
        <v>1244</v>
      </c>
    </row>
    <row r="51" spans="1:10" ht="59.25" customHeight="1">
      <c r="A51" s="2" t="s">
        <v>991</v>
      </c>
      <c r="B51" s="12" t="s">
        <v>792</v>
      </c>
      <c r="C51" s="20">
        <v>1100</v>
      </c>
      <c r="D51" s="48" t="s">
        <v>593</v>
      </c>
      <c r="E51" s="49" t="s">
        <v>403</v>
      </c>
      <c r="F51" s="5"/>
      <c r="G51" s="35">
        <f>C51*прайс!$D$1*(100-прайс!$G$1)/100</f>
        <v>33811.7362</v>
      </c>
      <c r="H51" s="44">
        <f t="shared" si="4"/>
        <v>0</v>
      </c>
      <c r="I51" s="72">
        <v>40716</v>
      </c>
      <c r="J51" s="72" t="s">
        <v>1244</v>
      </c>
    </row>
    <row r="52" spans="1:10" ht="55.5" customHeight="1">
      <c r="A52" s="2" t="s">
        <v>992</v>
      </c>
      <c r="B52" s="12" t="s">
        <v>793</v>
      </c>
      <c r="C52" s="20">
        <v>1180</v>
      </c>
      <c r="D52" s="48" t="s">
        <v>593</v>
      </c>
      <c r="E52" s="49" t="s">
        <v>403</v>
      </c>
      <c r="F52" s="5"/>
      <c r="G52" s="35">
        <f>C52*прайс!$D$1*(100-прайс!$G$1)/100</f>
        <v>36270.77156</v>
      </c>
      <c r="H52" s="44">
        <f t="shared" si="4"/>
        <v>0</v>
      </c>
      <c r="I52" s="72">
        <v>40716</v>
      </c>
      <c r="J52" s="72" t="s">
        <v>1244</v>
      </c>
    </row>
    <row r="53" spans="1:10" ht="77.25" customHeight="1">
      <c r="A53" s="2" t="s">
        <v>993</v>
      </c>
      <c r="B53" s="12" t="s">
        <v>1002</v>
      </c>
      <c r="C53" s="20">
        <v>1520</v>
      </c>
      <c r="D53" s="48" t="s">
        <v>593</v>
      </c>
      <c r="E53" s="49" t="s">
        <v>403</v>
      </c>
      <c r="F53" s="5"/>
      <c r="G53" s="35">
        <f>C53*прайс!$D$1*(100-прайс!$G$1)/100</f>
        <v>46721.671839999995</v>
      </c>
      <c r="H53" s="44">
        <f t="shared" si="4"/>
        <v>0</v>
      </c>
      <c r="I53" s="72">
        <v>40716</v>
      </c>
      <c r="J53" s="72" t="s">
        <v>1244</v>
      </c>
    </row>
    <row r="54" spans="1:10" ht="12.75">
      <c r="A54" s="175" t="s">
        <v>857</v>
      </c>
      <c r="B54" s="176"/>
      <c r="C54" s="176"/>
      <c r="D54" s="176"/>
      <c r="E54" s="49"/>
      <c r="F54" s="19"/>
      <c r="G54" s="35"/>
      <c r="H54" s="44"/>
      <c r="I54" s="60"/>
      <c r="J54" s="95"/>
    </row>
    <row r="55" spans="1:10" ht="18">
      <c r="A55" s="2" t="s">
        <v>858</v>
      </c>
      <c r="B55" s="12" t="s">
        <v>859</v>
      </c>
      <c r="C55" s="20">
        <v>4.24</v>
      </c>
      <c r="D55" s="48" t="s">
        <v>851</v>
      </c>
      <c r="E55" s="49" t="s">
        <v>403</v>
      </c>
      <c r="F55" s="5"/>
      <c r="G55" s="35">
        <f>C55*прайс!$D$1*(100-прайс!$G$1)/100</f>
        <v>130.32887408</v>
      </c>
      <c r="H55" s="44">
        <f aca="true" t="shared" si="5" ref="H55:H62">G55*F55</f>
        <v>0</v>
      </c>
      <c r="I55" s="60">
        <v>40453</v>
      </c>
      <c r="J55" s="95" t="s">
        <v>978</v>
      </c>
    </row>
    <row r="56" spans="1:10" ht="18">
      <c r="A56" s="2" t="s">
        <v>860</v>
      </c>
      <c r="B56" s="12" t="s">
        <v>861</v>
      </c>
      <c r="C56" s="20">
        <v>7.68</v>
      </c>
      <c r="D56" s="48" t="s">
        <v>862</v>
      </c>
      <c r="E56" s="49" t="s">
        <v>403</v>
      </c>
      <c r="F56" s="5"/>
      <c r="G56" s="35">
        <f>C56*прайс!$D$1*(100-прайс!$G$1)/100</f>
        <v>236.06739456</v>
      </c>
      <c r="H56" s="44">
        <f t="shared" si="5"/>
        <v>0</v>
      </c>
      <c r="I56" s="60">
        <v>40453</v>
      </c>
      <c r="J56" s="95" t="s">
        <v>978</v>
      </c>
    </row>
    <row r="57" spans="1:10" ht="18">
      <c r="A57" s="2" t="s">
        <v>863</v>
      </c>
      <c r="B57" s="12" t="s">
        <v>864</v>
      </c>
      <c r="C57" s="20">
        <v>8.8</v>
      </c>
      <c r="D57" s="48" t="s">
        <v>862</v>
      </c>
      <c r="E57" s="49" t="s">
        <v>403</v>
      </c>
      <c r="F57" s="5"/>
      <c r="G57" s="35">
        <f>C57*прайс!$D$1*(100-прайс!$G$1)/100</f>
        <v>270.49388960000005</v>
      </c>
      <c r="H57" s="44">
        <f t="shared" si="5"/>
        <v>0</v>
      </c>
      <c r="I57" s="60">
        <v>40453</v>
      </c>
      <c r="J57" s="95"/>
    </row>
    <row r="58" spans="1:10" ht="18">
      <c r="A58" s="2" t="s">
        <v>865</v>
      </c>
      <c r="B58" s="12" t="s">
        <v>866</v>
      </c>
      <c r="C58" s="20">
        <v>4.24</v>
      </c>
      <c r="D58" s="48" t="s">
        <v>867</v>
      </c>
      <c r="E58" s="49" t="s">
        <v>403</v>
      </c>
      <c r="F58" s="5"/>
      <c r="G58" s="35">
        <f>C58*прайс!$D$1*(100-прайс!$G$1)/100</f>
        <v>130.32887408</v>
      </c>
      <c r="H58" s="44">
        <f t="shared" si="5"/>
        <v>0</v>
      </c>
      <c r="I58" s="60">
        <v>40453</v>
      </c>
      <c r="J58" s="95" t="s">
        <v>978</v>
      </c>
    </row>
    <row r="59" spans="1:10" ht="18">
      <c r="A59" s="2" t="s">
        <v>868</v>
      </c>
      <c r="B59" s="12" t="s">
        <v>869</v>
      </c>
      <c r="C59" s="20">
        <v>24.8</v>
      </c>
      <c r="D59" s="48" t="s">
        <v>339</v>
      </c>
      <c r="E59" s="49" t="s">
        <v>403</v>
      </c>
      <c r="F59" s="5"/>
      <c r="G59" s="35">
        <f>C59*прайс!$D$1*(100-прайс!$G$1)/100</f>
        <v>762.3009616</v>
      </c>
      <c r="H59" s="44">
        <f t="shared" si="5"/>
        <v>0</v>
      </c>
      <c r="I59" s="60">
        <v>40453</v>
      </c>
      <c r="J59" s="95"/>
    </row>
    <row r="60" spans="1:10" ht="18">
      <c r="A60" s="2" t="s">
        <v>870</v>
      </c>
      <c r="B60" s="12" t="s">
        <v>871</v>
      </c>
      <c r="C60" s="20">
        <v>8</v>
      </c>
      <c r="D60" s="48" t="s">
        <v>872</v>
      </c>
      <c r="E60" s="49" t="s">
        <v>403</v>
      </c>
      <c r="F60" s="5"/>
      <c r="G60" s="35">
        <f>C60*прайс!$D$1*(100-прайс!$G$1)/100</f>
        <v>245.90353600000003</v>
      </c>
      <c r="H60" s="44">
        <f t="shared" si="5"/>
        <v>0</v>
      </c>
      <c r="I60" s="60">
        <v>40453</v>
      </c>
      <c r="J60" s="95" t="s">
        <v>978</v>
      </c>
    </row>
    <row r="61" spans="1:10" ht="18">
      <c r="A61" s="2" t="s">
        <v>873</v>
      </c>
      <c r="B61" s="12" t="s">
        <v>874</v>
      </c>
      <c r="C61" s="20">
        <v>9.6</v>
      </c>
      <c r="D61" s="48" t="s">
        <v>862</v>
      </c>
      <c r="E61" s="49" t="s">
        <v>403</v>
      </c>
      <c r="F61" s="5"/>
      <c r="G61" s="35">
        <f>C61*прайс!$D$1*(100-прайс!$G$1)/100</f>
        <v>295.0842432</v>
      </c>
      <c r="H61" s="44">
        <f t="shared" si="5"/>
        <v>0</v>
      </c>
      <c r="I61" s="60">
        <v>40453</v>
      </c>
      <c r="J61" s="95" t="s">
        <v>978</v>
      </c>
    </row>
    <row r="62" spans="1:10" ht="18">
      <c r="A62" s="2" t="s">
        <v>875</v>
      </c>
      <c r="B62" s="12" t="s">
        <v>876</v>
      </c>
      <c r="C62" s="20">
        <v>10</v>
      </c>
      <c r="D62" s="48" t="s">
        <v>339</v>
      </c>
      <c r="E62" s="49" t="s">
        <v>403</v>
      </c>
      <c r="F62" s="5"/>
      <c r="G62" s="35">
        <f>C62*прайс!$D$1*(100-прайс!$G$1)/100</f>
        <v>307.37942000000004</v>
      </c>
      <c r="H62" s="44">
        <f t="shared" si="5"/>
        <v>0</v>
      </c>
      <c r="I62" s="60">
        <v>40453</v>
      </c>
      <c r="J62" s="95" t="s">
        <v>978</v>
      </c>
    </row>
    <row r="63" spans="1:10" ht="33">
      <c r="A63" s="3" t="s">
        <v>911</v>
      </c>
      <c r="B63" s="9" t="s">
        <v>344</v>
      </c>
      <c r="C63" s="20">
        <v>90</v>
      </c>
      <c r="D63" s="48" t="s">
        <v>682</v>
      </c>
      <c r="E63" s="49" t="s">
        <v>403</v>
      </c>
      <c r="F63" s="5"/>
      <c r="G63" s="35">
        <f>C63*прайс!$D$1*(100-прайс!$G$1)/100</f>
        <v>2766.41478</v>
      </c>
      <c r="H63" s="44">
        <f>G63*F63</f>
        <v>0</v>
      </c>
      <c r="I63" s="72">
        <v>40809</v>
      </c>
      <c r="J63" s="95" t="s">
        <v>1372</v>
      </c>
    </row>
    <row r="64" spans="1:10" ht="12.75">
      <c r="A64" s="168" t="s">
        <v>1004</v>
      </c>
      <c r="B64" s="169"/>
      <c r="C64" s="169"/>
      <c r="D64" s="169"/>
      <c r="E64" s="25"/>
      <c r="F64" s="5"/>
      <c r="G64" s="35"/>
      <c r="H64" s="44"/>
      <c r="I64" s="60"/>
      <c r="J64" s="95"/>
    </row>
    <row r="65" spans="1:10" ht="18">
      <c r="A65" s="3" t="s">
        <v>1005</v>
      </c>
      <c r="B65" s="9" t="s">
        <v>1006</v>
      </c>
      <c r="C65" s="20">
        <v>530</v>
      </c>
      <c r="D65" s="48" t="s">
        <v>593</v>
      </c>
      <c r="E65" s="49" t="s">
        <v>403</v>
      </c>
      <c r="F65" s="5"/>
      <c r="G65" s="35">
        <f>C65*прайс!$D$1*(100-прайс!$G$1)/100</f>
        <v>16291.10926</v>
      </c>
      <c r="H65" s="44">
        <f>G65*F65</f>
        <v>0</v>
      </c>
      <c r="I65" s="72">
        <v>40084</v>
      </c>
      <c r="J65" s="95" t="s">
        <v>1403</v>
      </c>
    </row>
    <row r="66" spans="1:10" ht="19.5">
      <c r="A66" s="2" t="s">
        <v>983</v>
      </c>
      <c r="B66" s="9" t="s">
        <v>10</v>
      </c>
      <c r="C66" s="20">
        <v>73</v>
      </c>
      <c r="D66" s="48" t="s">
        <v>682</v>
      </c>
      <c r="E66" s="49" t="s">
        <v>403</v>
      </c>
      <c r="F66" s="5"/>
      <c r="G66" s="35">
        <f>C66*прайс!$D$1*(100-прайс!$G$1)/100</f>
        <v>2243.869766</v>
      </c>
      <c r="H66" s="44">
        <f>G66*F66</f>
        <v>0</v>
      </c>
      <c r="I66" s="72">
        <v>40969</v>
      </c>
      <c r="J66" s="95" t="s">
        <v>1607</v>
      </c>
    </row>
    <row r="67" spans="1:10" ht="19.5">
      <c r="A67" s="2">
        <v>9523</v>
      </c>
      <c r="B67" s="9" t="s">
        <v>11</v>
      </c>
      <c r="C67" s="20">
        <v>88</v>
      </c>
      <c r="D67" s="48" t="s">
        <v>682</v>
      </c>
      <c r="E67" s="49" t="s">
        <v>403</v>
      </c>
      <c r="F67" s="5"/>
      <c r="G67" s="35">
        <f>C67*прайс!$D$1*(100-прайс!$G$1)/100</f>
        <v>2704.9388960000006</v>
      </c>
      <c r="H67" s="44">
        <f>G67*F67</f>
        <v>0</v>
      </c>
      <c r="I67" s="72">
        <v>40953</v>
      </c>
      <c r="J67" s="95" t="s">
        <v>1606</v>
      </c>
    </row>
    <row r="68" spans="1:10" ht="16.5">
      <c r="A68" s="2">
        <v>8108</v>
      </c>
      <c r="B68" s="12" t="s">
        <v>304</v>
      </c>
      <c r="C68" s="20">
        <v>107</v>
      </c>
      <c r="D68" s="48" t="s">
        <v>908</v>
      </c>
      <c r="E68" s="6"/>
      <c r="F68" s="5"/>
      <c r="G68" s="35">
        <f>C68*прайс!$D$1*(100-прайс!$G$1)/100</f>
        <v>3288.9597940000003</v>
      </c>
      <c r="H68" s="44">
        <f>G68*F68</f>
        <v>0</v>
      </c>
      <c r="I68" s="60">
        <v>40304</v>
      </c>
      <c r="J68" s="95" t="s">
        <v>707</v>
      </c>
    </row>
  </sheetData>
  <sheetProtection/>
  <mergeCells count="3">
    <mergeCell ref="A44:D44"/>
    <mergeCell ref="A54:D54"/>
    <mergeCell ref="A64:D6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makarov</dc:creator>
  <cp:keywords/>
  <dc:description/>
  <cp:lastModifiedBy>user</cp:lastModifiedBy>
  <cp:lastPrinted>2011-12-23T11:48:22Z</cp:lastPrinted>
  <dcterms:created xsi:type="dcterms:W3CDTF">2006-10-30T13:12:00Z</dcterms:created>
  <dcterms:modified xsi:type="dcterms:W3CDTF">2012-01-24T12:27:38Z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