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05" yWindow="1965" windowWidth="9570" windowHeight="9150" activeTab="3"/>
  </bookViews>
  <sheets>
    <sheet name="главная" sheetId="1" r:id="rId1"/>
    <sheet name="прайс" sheetId="2" r:id="rId2"/>
    <sheet name="снято" sheetId="3" r:id="rId3"/>
    <sheet name="Лист1" sheetId="4" r:id="rId4"/>
  </sheets>
  <definedNames>
    <definedName name="_xlnm._FilterDatabase" localSheetId="1" hidden="1">'прайс'!$A$2:$J$1237</definedName>
    <definedName name="acc">'прайс'!$A$473</definedName>
    <definedName name="Z_494E3E0A_B2D3_4D7B_8B4C_FFCA57ECFE27_.wvu.FilterData" localSheetId="1" hidden="1">'прайс'!$A$2:$H$1201</definedName>
    <definedName name="Z_BCB09179_FDAA_4543_A14A_6CBC586AF474_.wvu.FilterData" localSheetId="1" hidden="1">'прайс'!$A$2:$H$1201</definedName>
    <definedName name="Z_BDA65ADD_1641_4B0F_A9F8_A0287DBAE963_.wvu.FilterData" localSheetId="1" hidden="1">'прайс'!$A$2:$H$1201</definedName>
    <definedName name="абраз">'прайс'!#REF!</definedName>
    <definedName name="аккум">'прайс'!$A$41</definedName>
    <definedName name="алмазы">'прайс'!$A$1176</definedName>
    <definedName name="батареи">'снято'!$A$44</definedName>
    <definedName name="бетономешалки">'прайс'!$A$367</definedName>
    <definedName name="бпилы">'прайс'!$A$418</definedName>
    <definedName name="бтриммер">'прайс'!$A$299</definedName>
    <definedName name="бур1">'прайс'!$A$644</definedName>
    <definedName name="бур2">'прайс'!$A$758</definedName>
    <definedName name="виб">'прайс'!$A$458</definedName>
    <definedName name="вих">'прайс'!$A$470</definedName>
    <definedName name="вшм">'прайс'!$A$143</definedName>
    <definedName name="газонокос">'прайс'!$A$286</definedName>
    <definedName name="гвент">'прайс'!$A$513</definedName>
    <definedName name="генд">'прайс'!$A$352</definedName>
    <definedName name="генераторы">'прайс'!$A$333</definedName>
    <definedName name="генс">'прайс'!$A$358</definedName>
    <definedName name="двент">'прайс'!$A$518</definedName>
    <definedName name="дер">'прайс'!$A$187</definedName>
    <definedName name="днасосы">'прайс'!$A$441</definedName>
    <definedName name="дрели">'прайс'!$A$19</definedName>
    <definedName name="запдер">'прайс'!$A$207</definedName>
    <definedName name="зарядка">'прайс'!$A$271</definedName>
    <definedName name="катушки">'прайс'!$A$311</definedName>
    <definedName name="клт">'прайс'!$A$1162</definedName>
    <definedName name="компрессора">'прайс'!$A$397</definedName>
    <definedName name="культиваторы">'прайс'!$A$320</definedName>
    <definedName name="курс">'главная'!$B$15</definedName>
    <definedName name="лента">'прайс'!$A$966</definedName>
    <definedName name="леска">'прайс'!$A$613</definedName>
    <definedName name="лобзики">'прайс'!$A$100</definedName>
    <definedName name="лшм">'прайс'!$A$150</definedName>
    <definedName name="масла">'прайс'!$A$1203</definedName>
    <definedName name="миксер">'прайс'!$A$39</definedName>
    <definedName name="наборбуров">'прайс'!$A$809</definedName>
    <definedName name="нсверла">'снято'!$A$54</definedName>
    <definedName name="нстанции">'прайс'!$A$452</definedName>
    <definedName name="опора">'прайс'!$A$1170</definedName>
    <definedName name="опора1">'прайс'!$A$1173</definedName>
    <definedName name="осэлотм">'прайс'!$A$803</definedName>
    <definedName name="отбойные">'снято'!$A$64</definedName>
    <definedName name="патроны">'прайс'!$A$814</definedName>
    <definedName name="перфораторы">'прайс'!$A$3</definedName>
    <definedName name="пилки">'прайс'!$A$583</definedName>
    <definedName name="пилыотр">'прайс'!$A$98</definedName>
    <definedName name="пильные">'прайс'!$A$837</definedName>
    <definedName name="плит">'прайс'!$A$540</definedName>
    <definedName name="плиткорезы">'прайс'!$A$159</definedName>
    <definedName name="пневмо">'прайс'!$A$551</definedName>
    <definedName name="пшм">'прайс'!$A$157</definedName>
    <definedName name="ремни">'прайс'!$A$129</definedName>
    <definedName name="рубанки">'прайс'!$A$117</definedName>
    <definedName name="руч">'прайс'!$A$531</definedName>
    <definedName name="самолип">'прайс'!$A$1042</definedName>
    <definedName name="сварка">'прайс'!$A$249</definedName>
    <definedName name="сверстанки">'прайс'!$A$175</definedName>
    <definedName name="скидка">'главная'!$B$16</definedName>
    <definedName name="снег">'прайс'!$A$407</definedName>
    <definedName name="стойки">'прайс'!$A$523</definedName>
    <definedName name="тач">'прайс'!$A$388</definedName>
    <definedName name="токар">'прайс'!$A$210</definedName>
    <definedName name="торцовки">'прайс'!$A$180</definedName>
    <definedName name="точила">'прайс'!$A$215</definedName>
    <definedName name="уддрели">'прайс'!$A$25</definedName>
    <definedName name="ушм">'прайс'!$A$75</definedName>
    <definedName name="фены">'прайс'!$A$170</definedName>
    <definedName name="фибра">'прайс'!$A$1125</definedName>
    <definedName name="фрезера">'прайс'!$A$167</definedName>
    <definedName name="циркпилы">'прайс'!$A$109</definedName>
    <definedName name="шланги">'прайс'!$A$493</definedName>
    <definedName name="штроборезы">'прайс'!$A$94</definedName>
    <definedName name="эвент">'прайс'!$A$502</definedName>
    <definedName name="эпилы">'прайс'!$A$430</definedName>
  </definedNames>
  <calcPr fullCalcOnLoad="1"/>
</workbook>
</file>

<file path=xl/sharedStrings.xml><?xml version="1.0" encoding="utf-8"?>
<sst xmlns="http://schemas.openxmlformats.org/spreadsheetml/2006/main" count="4239" uniqueCount="2182">
  <si>
    <t>Зарядное устройство, для зарядки свинцовых аккумуляторных батарей, используемых для двигателей 220 V, 730 W, 12 / 24 V, Ток зарядки 25 А, ток ускоренной зарядки 30 А, коробка</t>
  </si>
  <si>
    <t>ECM 63</t>
  </si>
  <si>
    <t>Бетономешалка 230 В, 220 Вт, 63 л, коробка</t>
  </si>
  <si>
    <t>Угловая шлифовальная машина,  мощность 880 Вт, количество оборотов 11000 об/мин, диаметр диска 125 мм, коробка</t>
  </si>
  <si>
    <t>Угловая шлифовальная машина,  мощность 900 Вт, количество оборотов 3000-11000 об/мин, диаметр диска 125 мм, коробка</t>
  </si>
  <si>
    <t>Угловая шлифовальная машина,  мощность 950 Вт, количество оборотов 11000 об/мин, диаметр диска 125 мм, коробка</t>
  </si>
  <si>
    <t>Угловая шлифовальная машинка,  мощность 950 Вт, количество оборотов 11000 об/мин, диаметр диска 125 мм, коробка</t>
  </si>
  <si>
    <t>Угловая шлифовальная машина,  мощность 950 Вт, количество оборотов 11000 об/мин, диаметр диска 125 мм, кейс</t>
  </si>
  <si>
    <t>Угловая шлифовальная машинка,  мощность 950 Вт, количество оборотов 11000 об/мин, диаметр диска 125 мм, кейс</t>
  </si>
  <si>
    <t>Угловая шлифовальная машина,  мощность 950 Вт, количество оборотов 6000-11000 об/мин, диаметр диска 125 мм, коробка</t>
  </si>
  <si>
    <t>Угловая шлифовальная машина,  мощность 2000 Вт, количество оборотов 6000 об/мин, диаметр диска 230 мм, коробка</t>
  </si>
  <si>
    <t>Угловая шлифовальная машина,  мощность 2200 Вт, количество оборотов 6000 об/мин, диаметр диска 230 мм, коробка</t>
  </si>
  <si>
    <t>Угловая шлифовальная машина,  мощность 2100 Вт, количество оборотов 6000 об/мин, диаметр диска 230 мм, коробка</t>
  </si>
  <si>
    <t>Угловая шлифовальная машина,  мощность 2400 Вт, количество оборотов 6000 об/мин, диаметр диска 230 мм,плавный пуск, коробка</t>
  </si>
  <si>
    <t>Угловая шлифовальная машина,  мощность 700 Вт, количество оборотов 11000 об/мин, диаметр диска 115 мм, коробка</t>
  </si>
  <si>
    <r>
      <t xml:space="preserve">Угловая шлифовальная машина, </t>
    </r>
    <r>
      <rPr>
        <b/>
        <sz val="7"/>
        <color indexed="56"/>
        <rFont val="Arial Cyr"/>
        <family val="0"/>
      </rPr>
      <t xml:space="preserve">двуручная, </t>
    </r>
    <r>
      <rPr>
        <sz val="6"/>
        <rFont val="Arial Cyr"/>
        <family val="0"/>
      </rPr>
      <t>мощность 950 Вт, количество оборотов 6000-11000 об/мин, диаметр диска 125 мм, коробка</t>
    </r>
  </si>
  <si>
    <r>
      <t xml:space="preserve">Угловая шлифовальная машина,  </t>
    </r>
    <r>
      <rPr>
        <b/>
        <sz val="7"/>
        <color indexed="56"/>
        <rFont val="Arial Cyr"/>
        <family val="0"/>
      </rPr>
      <t>двуручная,</t>
    </r>
    <r>
      <rPr>
        <sz val="6"/>
        <rFont val="Arial Cyr"/>
        <family val="0"/>
      </rPr>
      <t xml:space="preserve"> мощность 1100 Вт, количество оборотов 11000 об/мин, диаметр диска 125 мм, коробка</t>
    </r>
  </si>
  <si>
    <r>
      <t xml:space="preserve">Угловая шлифовальная машина, </t>
    </r>
    <r>
      <rPr>
        <b/>
        <sz val="7"/>
        <color indexed="56"/>
        <rFont val="Arial Cyr"/>
        <family val="0"/>
      </rPr>
      <t xml:space="preserve">двуручная, </t>
    </r>
    <r>
      <rPr>
        <sz val="6"/>
        <rFont val="Arial Cyr"/>
        <family val="0"/>
      </rPr>
      <t>мощность 1400 Вт, количество оборотов 8000 об/мин, диаметр диска 150 мм, коробка</t>
    </r>
  </si>
  <si>
    <r>
      <t xml:space="preserve">Угловая шлифовальная машина, </t>
    </r>
    <r>
      <rPr>
        <b/>
        <sz val="7"/>
        <color indexed="56"/>
        <rFont val="Arial Cyr"/>
        <family val="0"/>
      </rPr>
      <t xml:space="preserve">двуручная, </t>
    </r>
    <r>
      <rPr>
        <sz val="6"/>
        <rFont val="Arial Cyr"/>
        <family val="0"/>
      </rPr>
      <t>мощность 1400 Вт, количество оборотов 4000-8000 об/мин, диаметр диска 150 мм, коробка</t>
    </r>
  </si>
  <si>
    <r>
      <t xml:space="preserve">Угловая шлифовальная машина, </t>
    </r>
    <r>
      <rPr>
        <b/>
        <sz val="7"/>
        <color indexed="56"/>
        <rFont val="Arial Cyr"/>
        <family val="0"/>
      </rPr>
      <t xml:space="preserve">двуручная, </t>
    </r>
    <r>
      <rPr>
        <sz val="6"/>
        <rFont val="Arial Cyr"/>
        <family val="0"/>
      </rPr>
      <t xml:space="preserve"> мощность 1800 Вт, количество оборотов 8000 об/мин, диаметр диска 180 мм, коробка</t>
    </r>
  </si>
  <si>
    <t>Стол для станка модели 6010, коробка</t>
  </si>
  <si>
    <t>Стол для станка 5602, коробка</t>
  </si>
  <si>
    <t>Стол для станка 5603, коробка</t>
  </si>
  <si>
    <t>Ленточная пила, 750 Ватт, напряжение питания 220 В, скорость пильной ленты 6,3 м/с, максимальная толщина и ширина заготовки 130 и 305 мм, коробка</t>
  </si>
  <si>
    <t>Электрический плиткорез, 450 Ватт, напряжение питания 220 В, количество оборотов в минуту 5400, диаметр рабочего диска 110 мм, максимальная глубина реза 23 мм, коробка</t>
  </si>
  <si>
    <t>PC 8540</t>
  </si>
  <si>
    <t>PC 8545</t>
  </si>
  <si>
    <t>Пила бензиновая цепная 45 см.куб, двухтактный двигатель, 1,8 кВт, 3200 об/мин, шина 45 см, коробка</t>
  </si>
  <si>
    <t>Пила бензиновая цепная 40,1 см.куб, двухтактный двигатель, 1,5 кВт, 3200 об/мин, шина 40 см, коробка</t>
  </si>
  <si>
    <t xml:space="preserve">PRORAB 1000 </t>
  </si>
  <si>
    <t>Генератор с двигателем внутреннего сгорания, номинальная мощность 0,90 кВт, максимальная мощность 1,00 кВт, бензиновый, одноцилиндровый, четырехтактный двигатель, OHV, воздушное охлаждение, электронное зажигание, ручной стартер, выходное переменное напряжение 220 В, постоянное выходное напряжение 12 В, объем топливного бака 5,5 л, объем масляного бака 0,6 л, коробка</t>
  </si>
  <si>
    <t xml:space="preserve">PRORAB 3000 </t>
  </si>
  <si>
    <t>Генератор с двигателем внутреннего сгорания, номинальная мощность 2,80 кВт, максимальная мощность 3,00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</si>
  <si>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Многофункциональный деревообрабатывающий станок (настольная пила, фуганок, сверление) 220 В, 50 Гц, 750 Вт, частота оборотов двигателя 3500 об/мин, толщина распила 0-65 мм, диаметр пильного диска 200 мм; ширина строгания 120 мм, глубина строгания 0-3 мм, ключевой патрон 13 мм, коробка</t>
  </si>
  <si>
    <t>Многофункциональный деревообрабатывающий станок (настольная пила, фуганок, сверление, фрезерование) 220 В, 50 Гц, 1500 Вт, частота оборотов двигателя 2840 об/мин, толщина распила 0-70 мм, диаметр пильного диска 250 мм; ширина строгания 200 мм, глубина строгания 0-3 мм, ключевой патрон 13 мм, коробка</t>
  </si>
  <si>
    <t>Многофункциональный деревообрабатывающий станок (настольная пила, фуганок, рейсмус, сверление, фрезерование) 220 В, 50 Гц, 2200 Вт, частота оборотов двигателя 2840 об/мин, толщина распила 0-70 мм, диаметр пильного диска 250 мм; ширина строгания 250 мм, глубина строгания 0-3 мм, максимальная толщина заготовки 6-120 мм, ключевой патрон 13 мм, коробка</t>
  </si>
  <si>
    <t>Многофункциональный деревообрабатывающий станок (настольная пила, фуганок, рейсмус, сверление, фрезерование) 220 В, 50 Гц, 2200 Вт, частота оборотов двигателя 2840 об/мин, толщина распила 0-85 мм, диаметр пильного диска 305 мм; ширина строгания 300 мм, глубина строгания 0-3 мм, максимальная толщина заготовки 6-120 мм, ключевой патрон 13 мм, коробка</t>
  </si>
  <si>
    <r>
      <t xml:space="preserve">Манометр для  насосной станции </t>
    </r>
    <r>
      <rPr>
        <sz val="7"/>
        <rFont val="Arial Cyr"/>
        <family val="0"/>
      </rPr>
      <t>8821 SCH</t>
    </r>
  </si>
  <si>
    <r>
      <t xml:space="preserve">Манометр для  насосной станции </t>
    </r>
    <r>
      <rPr>
        <sz val="7"/>
        <rFont val="Arial Cyr"/>
        <family val="0"/>
      </rPr>
      <t>8825 SCH</t>
    </r>
  </si>
  <si>
    <r>
      <t xml:space="preserve">Манометр для  насосной станции </t>
    </r>
    <r>
      <rPr>
        <sz val="7"/>
        <rFont val="Arial Cyr"/>
        <family val="0"/>
      </rPr>
      <t>8830 SNS</t>
    </r>
  </si>
  <si>
    <r>
      <t xml:space="preserve">Манометр для  насосной станции </t>
    </r>
    <r>
      <rPr>
        <sz val="7"/>
        <rFont val="Arial Cyr"/>
        <family val="0"/>
      </rPr>
      <t>8837 SNS</t>
    </r>
  </si>
  <si>
    <r>
      <t xml:space="preserve">Реле давления для  насосной станции </t>
    </r>
    <r>
      <rPr>
        <sz val="7"/>
        <rFont val="Arial Cyr"/>
        <family val="0"/>
      </rPr>
      <t>8821 SCH</t>
    </r>
  </si>
  <si>
    <r>
      <t xml:space="preserve">Реле давления для  насосной станции </t>
    </r>
    <r>
      <rPr>
        <sz val="7"/>
        <rFont val="Arial Cyr"/>
        <family val="0"/>
      </rPr>
      <t>8825 SCH</t>
    </r>
  </si>
  <si>
    <r>
      <t xml:space="preserve">Реле давления для  насосной станции </t>
    </r>
    <r>
      <rPr>
        <sz val="7"/>
        <rFont val="Arial Cyr"/>
        <family val="0"/>
      </rPr>
      <t>8830 SNS</t>
    </r>
  </si>
  <si>
    <r>
      <t xml:space="preserve">Реле давления для  насосной станции </t>
    </r>
    <r>
      <rPr>
        <sz val="7"/>
        <rFont val="Arial Cyr"/>
        <family val="0"/>
      </rPr>
      <t>8837 SNS</t>
    </r>
  </si>
  <si>
    <t>DC125/1</t>
  </si>
  <si>
    <r>
      <t xml:space="preserve">Алмазная чашка </t>
    </r>
    <r>
      <rPr>
        <b/>
        <sz val="6"/>
        <rFont val="Arial Cyr"/>
        <family val="0"/>
      </rPr>
      <t>двухрядная</t>
    </r>
    <r>
      <rPr>
        <sz val="6"/>
        <rFont val="Arial Cyr"/>
        <family val="0"/>
      </rPr>
      <t>, размер сегмента  5*8*30 мм, диаметр 115 мм, диаметр посадочного отверстия 22,23 мм, коробка</t>
    </r>
  </si>
  <si>
    <r>
      <t xml:space="preserve">Алмазная чашка </t>
    </r>
    <r>
      <rPr>
        <b/>
        <sz val="6"/>
        <rFont val="Arial Cyr"/>
        <family val="0"/>
      </rPr>
      <t>TURBO</t>
    </r>
    <r>
      <rPr>
        <sz val="6"/>
        <rFont val="Arial Cyr"/>
        <family val="0"/>
      </rPr>
      <t xml:space="preserve"> , размер сегмента  5*20 мм, диаметр 125 мм, диаметр посадочного отверстия 22,23 мм, коробка</t>
    </r>
  </si>
  <si>
    <t>ST 200</t>
  </si>
  <si>
    <t xml:space="preserve"> 50 шт в коробке </t>
  </si>
  <si>
    <t>ST 180</t>
  </si>
  <si>
    <r>
      <t>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t>
    </r>
    <r>
      <rPr>
        <b/>
        <sz val="6"/>
        <color indexed="10"/>
        <rFont val="Arial Cyr"/>
        <family val="0"/>
      </rPr>
      <t>380 В</t>
    </r>
    <r>
      <rPr>
        <sz val="6"/>
        <rFont val="Arial Cyr"/>
        <family val="0"/>
      </rPr>
      <t>, постоянное выходное напряжение 12 В, 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</si>
  <si>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t>DS-1</t>
  </si>
  <si>
    <t>DS-1V</t>
  </si>
  <si>
    <t>DS-2</t>
  </si>
  <si>
    <t>AG-125</t>
  </si>
  <si>
    <t>AG-230</t>
  </si>
  <si>
    <t>DPV-1</t>
  </si>
  <si>
    <t>TV-1</t>
  </si>
  <si>
    <t>DPV-2</t>
  </si>
  <si>
    <t>C-1</t>
  </si>
  <si>
    <t>C-2</t>
  </si>
  <si>
    <t>C-3</t>
  </si>
  <si>
    <t>C-4</t>
  </si>
  <si>
    <t>C-123</t>
  </si>
  <si>
    <t>MBS-1</t>
  </si>
  <si>
    <t>MS-1</t>
  </si>
  <si>
    <t>TCH-600</t>
  </si>
  <si>
    <t>TCH-500</t>
  </si>
  <si>
    <t>TCL-330</t>
  </si>
  <si>
    <t>TCL-400</t>
  </si>
  <si>
    <t>1 шт в коробке</t>
  </si>
  <si>
    <t>8 шт в коробке</t>
  </si>
  <si>
    <t>6 шт в коробке</t>
  </si>
  <si>
    <t>75 шт в коробке</t>
  </si>
  <si>
    <t>500 шт в коробке</t>
  </si>
  <si>
    <t>40 шт в коробке</t>
  </si>
  <si>
    <t>Стойка для дрели вертикальная, коробка</t>
  </si>
  <si>
    <t>Стока для дрели вертикальная с тисками, коробка</t>
  </si>
  <si>
    <t>Стойка для угловых шлифовальных машин с диаметром диска 125 мм, коробка</t>
  </si>
  <si>
    <t>Стойка для угловых шлифовальных машин с диаметром диска 230 мм, коробка</t>
  </si>
  <si>
    <t>Тиски винтовые, ширина развода губок 60 мм, коробка</t>
  </si>
  <si>
    <t>Тиски настольные, ширина развода губок 45 мм, коробка</t>
  </si>
  <si>
    <t>Тиски винтовые, ширина развода губок 50 мм, коробка</t>
  </si>
  <si>
    <t>Струбцина, ширина развода губок 25 мм</t>
  </si>
  <si>
    <t>Струбцина , ширина развода губок 50 мм</t>
  </si>
  <si>
    <t>Струбцина , ширина развода губок 75 мм</t>
  </si>
  <si>
    <t>Струбцина , ширина развода губок 100 мм</t>
  </si>
  <si>
    <t>Пильные полотна по металлу 2 мм, 50 мм, длительный срок службы, листы средней толщины (2,5-6 мм), высокоэластичный биметаллический сплав (BIM), зубья волнистые, фрезерованные</t>
  </si>
  <si>
    <t>Пильные полотна по металлу 1,2 мм, 110 мм, длительный срок службы, тонкие листы (1-3 мм), многослойные материалы (толциной до 65 мм), трубы и открытые профили, в том числе из алюминия (диаметром до 65 мм), высокоэластичный биметаллический сплав (BIM), зубья волнистые, фрезерованные</t>
  </si>
  <si>
    <t>Пильные полотна по металлу 2 мм, 110 мм, длительный срок службы, листы средней толщины (2,5-6 мм), многослойные материалы (толщиной до 65 мм), трубы и профили, в том числе из алюминия/эпоксидных материалов (диаметр до 65 мм), высокоэластичный биметаллический сплав (BIM) (BIM), зубья разведенные, фрезерованные</t>
  </si>
  <si>
    <t>Пильные полотна по дереву 2,5 мм, 75 мм, чистый рез, длительный срок службы, ламинат, плиты с покрытием (3-30 мм), столешницы (3-45 мм), высокоэластичный биметаллический сплав (BIM), зубья под свободным углом, шлифованные</t>
  </si>
  <si>
    <t xml:space="preserve"> Лента 10шт , размер  75 X457, зерно 150</t>
  </si>
  <si>
    <t xml:space="preserve"> Лента 10шт , размер  75 X457, зерно 180</t>
  </si>
  <si>
    <t xml:space="preserve"> Лента 10шт , размер  75 X457, зерно 220</t>
  </si>
  <si>
    <t xml:space="preserve"> Лента 10шт , размер  75 X457, зерно280</t>
  </si>
  <si>
    <t xml:space="preserve"> Лента 10шт , размер  75 X457, зерно 320</t>
  </si>
  <si>
    <t xml:space="preserve"> Лента   10 шт , размер 75*533, зерно 24</t>
  </si>
  <si>
    <t xml:space="preserve"> Лента  10 шт , размер 75*533, зерно 36</t>
  </si>
  <si>
    <t xml:space="preserve"> Лента    10 шт , размер 75*533, зерно 40</t>
  </si>
  <si>
    <t xml:space="preserve"> Лента    10 шт , размер 75*533, зерно 60</t>
  </si>
  <si>
    <t xml:space="preserve"> Лента    10 шт , размер 75*533, зерно 80</t>
  </si>
  <si>
    <t xml:space="preserve"> Лента    10 шт , размер 75*533, зерно100</t>
  </si>
  <si>
    <t xml:space="preserve"> Лента    10 шт , размер 75*533, зерно 120</t>
  </si>
  <si>
    <t xml:space="preserve"> Лента    10 шт , размер 75*533, зерно150</t>
  </si>
  <si>
    <t xml:space="preserve"> Лента   10 шт , размер 75*533, зерно 180</t>
  </si>
  <si>
    <t xml:space="preserve"> Лента    10 шт , размер 75*533, зерно 220</t>
  </si>
  <si>
    <t xml:space="preserve"> Лента    10 шт , размер 75*533, зерно 280</t>
  </si>
  <si>
    <t xml:space="preserve"> Лента    10 шт , размер 75*533, зерно 320</t>
  </si>
  <si>
    <t xml:space="preserve"> Лента  10 шт , размер 100*610, зерно 24</t>
  </si>
  <si>
    <t xml:space="preserve"> Лента  10 шт , размер 100*610, зерно 36</t>
  </si>
  <si>
    <t xml:space="preserve"> Лента  10 шт , размер 100*610, зерно 40</t>
  </si>
  <si>
    <t xml:space="preserve"> Лента  10 шт , размер 100*610, зерно 60</t>
  </si>
  <si>
    <t xml:space="preserve"> Лента  10шт , размер 100*610, зерно 80</t>
  </si>
  <si>
    <t xml:space="preserve"> Лента  10 шт , размер 100*610, зерно 100</t>
  </si>
  <si>
    <t xml:space="preserve"> Лента  10 шт , размер 100*610, зерно120</t>
  </si>
  <si>
    <t xml:space="preserve"> Лента  10 шт , размер 100*610, зерно 150</t>
  </si>
  <si>
    <t xml:space="preserve"> Лента  10шт , размер 100*610, зерно 180</t>
  </si>
  <si>
    <t xml:space="preserve"> Лента  10 шт , размер 100*610, зерно220</t>
  </si>
  <si>
    <t xml:space="preserve"> Лента  10 шт , размер 100*610, зерно 280</t>
  </si>
  <si>
    <t xml:space="preserve"> Лента  10 шт , размер 100*610, зерно 320</t>
  </si>
  <si>
    <t xml:space="preserve"> Круг  самозацепляемый  для эксцентриковых шлифовальных машин</t>
  </si>
  <si>
    <t xml:space="preserve"> Круг  самозацепляемый  без отверстий S0</t>
  </si>
  <si>
    <t>Круг-сам. без отверстий  S0,   5 шт, размер 125, зерно 24</t>
  </si>
  <si>
    <t xml:space="preserve"> 1 шт</t>
  </si>
  <si>
    <t>Круг-сам. без отверстий  S0,   5 шт, размер 125, зерно 36</t>
  </si>
  <si>
    <t>Круг-сам. без отверстий  S0,   5 шт, размер 125, зерно40</t>
  </si>
  <si>
    <t>Круг-сам. без отверстий  S0,   5 шт, размер 125, зерно 60</t>
  </si>
  <si>
    <t>Круг-сам. без отверстий  S0,   5 шт, размер 125, зерно 80</t>
  </si>
  <si>
    <t>Круг-сам. без отверстий  S0,   5 шт, размер 125, зерно 100</t>
  </si>
  <si>
    <t>Круг-сам. без отверстий  S0,   5 шт, размер 125, зерно 120</t>
  </si>
  <si>
    <t>Круг-сам. без отверстий  S0,   5 шт, размер 125, зерно 150</t>
  </si>
  <si>
    <t>Круг-сам. без отверстий  S0,   5 шт, размер 125, зерно 180</t>
  </si>
  <si>
    <t>Круг-сам. без отверстий  S0,   5 шт, размер 125, зерно 240</t>
  </si>
  <si>
    <t>Круг-сам. без отверстий  S0,   5 шт, размер 125, зерно 320</t>
  </si>
  <si>
    <t>Круг-сам. без отверстий  S0,   5 шт, размер 125, зерно 400</t>
  </si>
  <si>
    <t>Круг-сам без отверстий S0,   50 шт, размер 125, зерно 24</t>
  </si>
  <si>
    <t>Круг-сам без отверстий S0,   50 шт, размер 125, зерно 36</t>
  </si>
  <si>
    <t>Круг-сам без отверстий S0,   50 шт, размер 125, зерно 40</t>
  </si>
  <si>
    <t>Круг-сам без отверстий S0,   50 шт, размер 125, зерно 60</t>
  </si>
  <si>
    <t>Круг-сам без отверстий S0,   50 шт, размер 125, зерно 80</t>
  </si>
  <si>
    <t>Круг-сам без отверстий S0,   50 шт, размер 125, зерно 100</t>
  </si>
  <si>
    <t>Круг-сам без отверстий S0,   50 шт, размер 125, зерно 120</t>
  </si>
  <si>
    <t>Круг-сам без отверстий S0,   50 шт, размер 125, зерно 150</t>
  </si>
  <si>
    <t>Круг-сам без отверстий S0,   50 шт, размер 125, зерно 180</t>
  </si>
  <si>
    <t>Круг-сам без отверстий S0,   50 шт, размер 125, зерно 240</t>
  </si>
  <si>
    <t>Круг-сам без отверстий S0,   50 шт, размер 125, зерно 320</t>
  </si>
  <si>
    <t>Круг-сам без отверстий S0,   50 шт, размер 125, зерно 400</t>
  </si>
  <si>
    <t>Круг -сам  без отверстий  S0,   50 шт, размер 150, зерно 24</t>
  </si>
  <si>
    <t>25шт в коробке</t>
  </si>
  <si>
    <t>Круг -сам  без отверстий  S0,   50 шт, размер 150, зерно 36</t>
  </si>
  <si>
    <t>Круг -сам  без отверстий  S0,   50 шт, размер 150, зерно 40</t>
  </si>
  <si>
    <t>Круг -сам  без отверстий  S0,   50 шт, размер 150, зерно 60</t>
  </si>
  <si>
    <t>Круг -сам  без отверстий  S0,   50 шт, размер 150, зерно 80</t>
  </si>
  <si>
    <t>Круг -сам  без отверстий  S0,   50 шт, размер 150, зерно 100</t>
  </si>
  <si>
    <t>Круг -сам  без отверстий  S0,   50 шт, размер 150, зерно 120</t>
  </si>
  <si>
    <t>Круг -сам  без отверстий  S0,   50 шт, размер 150, зерно 150</t>
  </si>
  <si>
    <t>Круг -сам  без отверстий  S0,   50 шт, размер 150, зерно 180</t>
  </si>
  <si>
    <t>Круг -сам  без отверстий  S0,   50 шт, размер 150, зерно 220</t>
  </si>
  <si>
    <t>Круг -сам  без отверстий  S0,   50 шт, размер 150, зерно 240</t>
  </si>
  <si>
    <t>Круг -сам  без отверстий  S0,   50 шт, размер 150, зерно 320</t>
  </si>
  <si>
    <t>Круг -сам  без отверстий  S0,   50 шт, размер 150, зерно400</t>
  </si>
  <si>
    <t xml:space="preserve"> Круг  самозацепляемый  c отверстием S5</t>
  </si>
  <si>
    <t>Круг -сам, с отверстиями  S5,   5 шт, размер 125, зерно 24</t>
  </si>
  <si>
    <t>Круг -сам, с отверстиями  S5,   5 шт, размер 125, зерно 36</t>
  </si>
  <si>
    <t>Круг -сам, с отверстиями S5,   5 шт, размер 125, зерно 40</t>
  </si>
  <si>
    <t>Круг -сам, с отверстиями S5,   5 шт, размер 125, зерно 60</t>
  </si>
  <si>
    <t>Круг -сам, с отверстиями  S5,   5 шт, размер 125, зерно 80</t>
  </si>
  <si>
    <t>Круг -сам, с отверстиями  S5,   5 шт, размер 125, зерно 100</t>
  </si>
  <si>
    <t>Круг -сам, с отверстиями S5,   5 шт, размер 125, зерно 120</t>
  </si>
  <si>
    <t>Круг -сам, с отверстиями S5,   5 шт, размер 125, зерно 150</t>
  </si>
  <si>
    <t>Круг -сам, с отверстиями  S5,   5 шт, размер 125, зерно 180</t>
  </si>
  <si>
    <t>Круг -сам,с отверстиями  S5,   5 шт, размер 125, зерно 320</t>
  </si>
  <si>
    <t>Круг -сам, с отверстиями  S5,   5 шт, размер 125, зерно 400</t>
  </si>
  <si>
    <t>Круг -сам. с отверстиями S5,   50 шт, размер 125, зерно 24</t>
  </si>
  <si>
    <t>Круг -сам. с отверстиями S5,   50 шт, размер 125, зерно 36</t>
  </si>
  <si>
    <t>Круг -сам. с отверстиями S5,   50 шт, размер 125, зерно 40</t>
  </si>
  <si>
    <t>Круг -сам. с отверстиями S5,   50 шт, размер 125, зерно 60</t>
  </si>
  <si>
    <t>Круг -сам. с отверстиями S5,   50 шт, размер 125, зерно 80</t>
  </si>
  <si>
    <t>Круг -сам. с отверстиями S5,   50 шт, размер 125, зерно 100</t>
  </si>
  <si>
    <t>Круг -сам. с отверстиями S5,   50 шт, размер 125, зерно 120</t>
  </si>
  <si>
    <t>Круг -сам. с отверстиями S5,   50 шт, размер 125, зерно 150</t>
  </si>
  <si>
    <t>Круг -сам. с отверстиями S5,   50 шт, размер 125, зерно 180</t>
  </si>
  <si>
    <t>Круг -сам. с отверстиями S5,   50 шт, размер 125, зерно 240</t>
  </si>
  <si>
    <t>Круг -сам. с отверстиями S5,   50 шт, размер 125, зерно 320</t>
  </si>
  <si>
    <t>Круг -сам. с отверстиями S5,   50 шт, размер 125, зерно 400</t>
  </si>
  <si>
    <t>Круг -сам  без отверстий  S5,   50 шт, размер 150, зерно 24</t>
  </si>
  <si>
    <t>Круг -сам  без отверстий  S5,   50 шт, размер 150, зерно 36</t>
  </si>
  <si>
    <t>Круг -сам  без отверстий  S5,   50 шт, размер 150, зерно 40</t>
  </si>
  <si>
    <t>Круг -сам  без отверстий  S5,   50 шт, размер 150, зерно 60</t>
  </si>
  <si>
    <t>Круг -сам  без отверстий  S5,   50 шт, размер 150, зерно 80</t>
  </si>
  <si>
    <t>Круг -сам  без отверстий  S5,   50 шт, размер 150, зерно 100</t>
  </si>
  <si>
    <t>Круг -сам  без отверстий  S5,   50 шт, размер 150, зерно 120</t>
  </si>
  <si>
    <t>Круг -сам  без отверстий  S5,   50 шт, размер 150, зерно 150</t>
  </si>
  <si>
    <t>Круг -сам  без отверстий  S5,   50 шт, размер 150, зерно 180</t>
  </si>
  <si>
    <t xml:space="preserve">Шланг ПВХ для полива, диаметр 1", длина 25 м </t>
  </si>
  <si>
    <t>2407 K</t>
  </si>
  <si>
    <t>2408 K</t>
  </si>
  <si>
    <t>2409 K</t>
  </si>
  <si>
    <t>6101 A</t>
  </si>
  <si>
    <t>6102 A</t>
  </si>
  <si>
    <t>6103 A</t>
  </si>
  <si>
    <t>Триммер 400 Ватт,нижнее расположение двигателя, телескопическая ручка,коробка</t>
  </si>
  <si>
    <t xml:space="preserve">Перфоратор, 900 Вт, количество оборотов 850 об/мин, количество ударов 4200 уд/мин, сила единичного удара 3,3 Дж, 3 функции (сверление, сверление с ударом, долбление), кейс </t>
  </si>
  <si>
    <t>2400 K</t>
  </si>
  <si>
    <t>Тачки садовые и строительные</t>
  </si>
  <si>
    <t>HB 851</t>
  </si>
  <si>
    <t>HB 852</t>
  </si>
  <si>
    <t>HB 1101</t>
  </si>
  <si>
    <t>HB 1102</t>
  </si>
  <si>
    <t>Садовая тачка одноколесная, предназначена для работы в саду и огороде. Грузоподьемность 80 кг. Объем кузова 85 л. Пневматическое колесо на подшипнике диаметром 370 мм.</t>
  </si>
  <si>
    <t>Садовая тачка двухколесная, предназначена для работы в саду и огороде. Грузоподьемность 80 кг. Объем кузова 85 л. Пневматические колеса на подшипниках диаметром 370 мм.</t>
  </si>
  <si>
    <t>Строительная тачка одноколесная, предназначена для тяжелых работ на строительной площадке. Грузоподьемность 200 кг. Объем кузова 110 л. Пневматическое колесо на подшипнике диаметром 400 мм.</t>
  </si>
  <si>
    <t>Строительная тачка двухколесная, предназначена для тяжелых работ на строительной площадке.  Грузоподьемность 200 кг. Объем кузова 110 л. Пневматические колеса на подшипниках диаметром 400 мм.</t>
  </si>
  <si>
    <t>Пневматическое колесо на подшипнике диаметром 370 мм для тачки HB 851</t>
  </si>
  <si>
    <t>Пневматическое колесо на подшипнике диаметром 370 мм для тачки HB 852</t>
  </si>
  <si>
    <t>Пневматическое колесо на подшипнике диаметром 400 мм для тачки HB 1102</t>
  </si>
  <si>
    <t>Пневматическое колесо на подшипнике диаметром 400 мм для тачки HB 1101</t>
  </si>
  <si>
    <t>Срок действия сертификата</t>
  </si>
  <si>
    <t>Рубанок 600 Вт, 16000 об/мин., ширина строгания 82 mm, глубина строгания 2 mm, коробка</t>
  </si>
  <si>
    <t>Рубанок 710 Вт, 17000 об/мин., ширина строгания 82 mm, глубина строгания 2 mm, коробка</t>
  </si>
  <si>
    <t>Рубанок 810 Вт, 16500 об/мин., ширина строгания 82 mm, глубина строгания 3 mm, коробка</t>
  </si>
  <si>
    <t>Тачки</t>
  </si>
  <si>
    <t>Круг фибровый    5 шт, размер 180, зерно 40</t>
  </si>
  <si>
    <t>Круг фибровый    5 шт, размер 180, зерно 60</t>
  </si>
  <si>
    <t>Круг фибровый    5 шт, размер 180, зерно 80</t>
  </si>
  <si>
    <t>Круг фибровый    5 шт, размер 180, зерно 100</t>
  </si>
  <si>
    <t>Круг фибровый    5 шт, размер 180, зерно 120</t>
  </si>
  <si>
    <t>Круг фибровый    5 шт, размер 180, зерно 150</t>
  </si>
  <si>
    <t>Круг фибровый    5 шт, размер 180, зерно 180</t>
  </si>
  <si>
    <t>Круг фибровый    5 шт, размер 180, зерно 240</t>
  </si>
  <si>
    <t>Триммер 1200 W, 6500 об/мин, регулировка положения основной рукоятки, комплектуется 1 катушкой с леской толщиной 2 мм, защитный кожух наплечный ремень, коробка</t>
  </si>
  <si>
    <t>Триммер 1200 W, 6500 об/мин, регулировка положения основной рукоятки, комплектуется НОЖОМ, 1 катушкой с леской толщиной 2 мм, защитный кожух ( для работы с ножом и для работы с леской), наплечный ремень, коробка</t>
  </si>
  <si>
    <t>Дренажные насосы</t>
  </si>
  <si>
    <t>8720 PP</t>
  </si>
  <si>
    <t>Погружной дренажный насос 750 Ватт, 13000 л/час, высота подъема 8 м, подъем с глубины 5 м, диаметр частиц 35 мм, корпус пластик, коробка</t>
  </si>
  <si>
    <t>8725 PP</t>
  </si>
  <si>
    <t>Погружной дренажный насос 900 Ватт, 14000 л/час, высота подъема 8,5 м, подъем с глубины 5 м, диаметр частиц 35 мм, корпус пластик, коробка</t>
  </si>
  <si>
    <t>8730 PN</t>
  </si>
  <si>
    <t>Погружной дренажный насос 750 Ватт, 13000 л/час, высота подъема 8 м, подъем с глубины 5 м, диаметр частиц 35 мм, корпус нержавейка, коробка</t>
  </si>
  <si>
    <t>8737 PN</t>
  </si>
  <si>
    <t>Погружной дренажный насос 1100 Ватт, 15500 л/час, высота подъема 11 м, подъем с глубины 5 м, диаметр частиц 35 мм, корпус нержавейка, коробка</t>
  </si>
  <si>
    <t>8820 SCH</t>
  </si>
  <si>
    <t>8825 SCH</t>
  </si>
  <si>
    <t>8830 SNS</t>
  </si>
  <si>
    <t>8837 SNS</t>
  </si>
  <si>
    <t>Насосная станция 800 Ватт, 3200 л/час, ресивер 19 л, 40 м высота подъема, 8 м глубина всасывания, 1,5-3,0 бар, чугун, коробка</t>
  </si>
  <si>
    <t>Насосная станция 1000 Ватт, 3500 л/час, ресивер 19 л, 44 м высота подъема, 8 м глубина всасывания, 1,5-3,0 бар, чугун, коробка</t>
  </si>
  <si>
    <t>Насосная станция 800 Ватт, 3200 л/час, ресивер 19 л, 40 м высота подъема, 8 м глубина всасывания, 1,5-3,0 бар, нержавейка-чугун, коробка</t>
  </si>
  <si>
    <t>100 шт в коробке</t>
  </si>
  <si>
    <t>50 шт в коробке</t>
  </si>
  <si>
    <t>25 шт в коробке</t>
  </si>
  <si>
    <t>250 шт в коробке</t>
  </si>
  <si>
    <t>200 шт в коробке</t>
  </si>
  <si>
    <t>150 шт в коробке</t>
  </si>
  <si>
    <t>20 шт в коробке</t>
  </si>
  <si>
    <t>10 шт в коробке</t>
  </si>
  <si>
    <t>Насосная станция 1200 Ватт, 3800 л/час, ресивер 19 л, 48 м высота подъема, 8 м глубина всасывания, 1,5-3,0 бар, нержавейка-чугун, коробка</t>
  </si>
  <si>
    <t>Насосные станции</t>
  </si>
  <si>
    <t>BG 125 SL</t>
  </si>
  <si>
    <t>BG 150 SL</t>
  </si>
  <si>
    <t>BG 150 BL</t>
  </si>
  <si>
    <t>BG 175 L</t>
  </si>
  <si>
    <t>BG 200 L</t>
  </si>
  <si>
    <t xml:space="preserve">Электроточило 170w, 125x16x12.7mm, лампа подсветки, коробка </t>
  </si>
  <si>
    <t xml:space="preserve">Электроточило 170w, 150x16x12.7mm, лампа подсветки, коробка </t>
  </si>
  <si>
    <t xml:space="preserve">Электроточило 350w, 175x20x16mm, лампа подсветки, коробка </t>
  </si>
  <si>
    <t>PBG 125</t>
  </si>
  <si>
    <t>PBG 150</t>
  </si>
  <si>
    <t>PBG 200</t>
  </si>
  <si>
    <t>PBG 250</t>
  </si>
  <si>
    <t>Электроточило 180 W, напряжение питания 220 В, 125х32 мм, 2850 об/мин, асинхронный двигатель, коробка</t>
  </si>
  <si>
    <t>Электроточило 250 W, напряжение питания 220 В,  150х32 мм, 2850 об/мин, асинхронный двигатель, коробка</t>
  </si>
  <si>
    <t>Электроточило 370 W, напряжение питания 220 В,  200х32 мм, 2850 об/мин, асинхронный двигатель, коробка</t>
  </si>
  <si>
    <t>Электроточило 750 W, напряжение питания 220 В, 250х32 мм, 2850 об/мин, асинхронный двигатель, коробка</t>
  </si>
  <si>
    <t>PBG 150/200 DL</t>
  </si>
  <si>
    <t>Электроточило 250 W, напряжение питания 220 В, 150х32/200х20 мм, 2850 об/мин, асинхронный двигатель,  коробка</t>
  </si>
  <si>
    <t>PBG 150 DLV</t>
  </si>
  <si>
    <t>Электроточило 300 W, напряжение питания 220 В,  150х32 мм, 2000-2850 об/мин, асинхронный двигатель, коробка</t>
  </si>
  <si>
    <t>PBG 200 DLV</t>
  </si>
  <si>
    <t>Электроточило 400 W, напряжение питания 220 В,  200х32 мм, 2000-2850 об/мин, асинхронный двигатель, коробка</t>
  </si>
  <si>
    <t>Бетономешалки</t>
  </si>
  <si>
    <t>ECM 125</t>
  </si>
  <si>
    <t>Бетономешалка 230 В, 550 Вт, 125 л, цельный чугунный венец, коробка</t>
  </si>
  <si>
    <t>ECM 140</t>
  </si>
  <si>
    <t>Бетономешалка 230 В, 650 Вт, 140 л, цельный чугунный венец, коробка</t>
  </si>
  <si>
    <t>ECM 160</t>
  </si>
  <si>
    <t>Бетономешалка 230 В, 650 Вт, 160 л, цельный чугунный венец, коробка</t>
  </si>
  <si>
    <t>ECM 180</t>
  </si>
  <si>
    <t>Бетономешалка 230 В, 800 Вт, 180 л, цельный чугунный венец, коробка</t>
  </si>
  <si>
    <r>
      <t xml:space="preserve">Аккумуляторная дрель-шуруповерт  12 V </t>
    </r>
    <r>
      <rPr>
        <b/>
        <sz val="6"/>
        <rFont val="Arial Cyr"/>
        <family val="0"/>
      </rPr>
      <t>с фонарем</t>
    </r>
    <r>
      <rPr>
        <sz val="6"/>
        <rFont val="Arial Cyr"/>
        <family val="0"/>
      </rPr>
      <t>, 0-550 об/мин, 8 Нм, 2 аккумулятора 1.3Ah , зарядное устройство 3-5 hr, патрон быстрозажимной 1-10mm, редуктор: 8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r>
  </si>
  <si>
    <r>
      <t>Аккумуляторная дрель-шуруповерт  14,4 V, 0-400 / 0-1250 об/мин, 25 Нм, 2 аккумулятора 1.3Ah</t>
    </r>
    <r>
      <rPr>
        <b/>
        <sz val="6"/>
        <rFont val="Arial Cyr"/>
        <family val="0"/>
      </rPr>
      <t xml:space="preserve"> LI-ION</t>
    </r>
    <r>
      <rPr>
        <sz val="6"/>
        <rFont val="Arial Cyr"/>
        <family val="0"/>
      </rPr>
      <t>, зарядное устройство1  hr, патрон быстрозажимной 1-13mm, редуктор: 23 режимов регулировки крутящего момента + режим сверления + режим сверления с ударом, подсветка рабочей зоны, индикатор разряда аккумулятора, рукоятка со специальным противоскользящим напылением, уровень, 6 сверел, 6 бит для шуруповертов, 1 магнитный держатель, кейс</t>
    </r>
  </si>
  <si>
    <r>
      <t xml:space="preserve">Аккумуляторная дрель-шуруповерт  18 V, 0-400 / 0-1250 об/мин, 25 Нм, 2 аккумулятора 1.3Ah </t>
    </r>
    <r>
      <rPr>
        <b/>
        <sz val="6"/>
        <rFont val="Arial Cyr"/>
        <family val="0"/>
      </rPr>
      <t>LI-ION</t>
    </r>
    <r>
      <rPr>
        <sz val="6"/>
        <rFont val="Arial Cyr"/>
        <family val="0"/>
      </rPr>
      <t>, зарядное устройство 1 hr, патрон быстрозажимной 1-13mm, редуктор: 23 режимов регулировки крутящего момента + режим сверления + режим сверления с ударом, подсветка рабочей зоны, индикатор разряда аккумулятора, рукоятка со специальным противоскользящим напылением, уровень, 6 сверел, 6 бит для шуруповертов, 1 магнитный держатель, кейс</t>
    </r>
  </si>
  <si>
    <t>Примечание</t>
  </si>
  <si>
    <t>Цена с учетом скидки в рублях</t>
  </si>
  <si>
    <t>Фрезера</t>
  </si>
  <si>
    <t>Фены</t>
  </si>
  <si>
    <t>Плиткорезы</t>
  </si>
  <si>
    <t>Круги лепестковые торцевые</t>
  </si>
  <si>
    <t>Опорные диски для самолипучих дисков</t>
  </si>
  <si>
    <t>Бензиновые триммера</t>
  </si>
  <si>
    <t>Навигация по прайс-листу</t>
  </si>
  <si>
    <t>Курс USD</t>
  </si>
  <si>
    <r>
      <t xml:space="preserve">Перед началом работы с прайс-листом установите  </t>
    </r>
    <r>
      <rPr>
        <b/>
        <sz val="12"/>
        <color indexed="17"/>
        <rFont val="Times New Roman"/>
        <family val="1"/>
      </rPr>
      <t>Вашу скидку</t>
    </r>
    <r>
      <rPr>
        <b/>
        <sz val="12"/>
        <rFont val="Times New Roman"/>
        <family val="1"/>
      </rPr>
      <t xml:space="preserve"> и </t>
    </r>
    <r>
      <rPr>
        <b/>
        <sz val="12"/>
        <color indexed="17"/>
        <rFont val="Times New Roman"/>
        <family val="1"/>
      </rPr>
      <t>Курс ЦБ USD/РУБ</t>
    </r>
  </si>
  <si>
    <t>Триммер электрический, 900 Ватт, напряжение питания 220 В, ширина скашивания 230 мм, нож, леска, хромированная штанга, коробка</t>
  </si>
  <si>
    <t>НОВИНКА</t>
  </si>
  <si>
    <t>Лобзик 230В, 570 Вт, 500-3000 ход/мин, коробка</t>
  </si>
  <si>
    <t>4312 K</t>
  </si>
  <si>
    <t>Лобзик 230В, 710 Вт, 500-3000 ход/мин, кейс</t>
  </si>
  <si>
    <t>Торцовочная пила с функцией настольной пилы 230 В, 1800 Вт, 4200 об/мин, пильный диск диаметром 250 мм,  глубина реза 75х130 мм, коробка</t>
  </si>
  <si>
    <t>Культиваторы</t>
  </si>
  <si>
    <t>НА ГЛАВНУЮ СТРАНИЦУ</t>
  </si>
  <si>
    <t>GT 45</t>
  </si>
  <si>
    <t>Бензиновый культиватор 4,5 л.с., 4-х тактный, бензиновый двигатель,  воздушное охлаждение, ручной запуск двигателя, ширина обработки за один проход 400 мм, диаметр ножей 260 мм, коробка</t>
  </si>
  <si>
    <t>GT 60</t>
  </si>
  <si>
    <t>Бензиновый культиватор 6 л.с., 4-х тактный, бензиновый двигатель,  воздушное охлаждение, ручной запуск двигателя, ширина обработки за один проход 600 мм, диаметр ножей 300 мм, коробка</t>
  </si>
  <si>
    <t>Компрессора</t>
  </si>
  <si>
    <t xml:space="preserve"> PRORAB 2024</t>
  </si>
  <si>
    <t>PRORAB 2050</t>
  </si>
  <si>
    <t>PRORAB 3050</t>
  </si>
  <si>
    <t>PRORAB 3050B</t>
  </si>
  <si>
    <t>PRORAB 30100B</t>
  </si>
  <si>
    <t>Компрессор поршневой коаксиальный масляный, 220 В, мощность 1,5 кВт/2 л.с., частота вращения двигателя 2850 об/мин, давление 8 бар, производительность 192 л/мин,  объем ресивера 24 л, коробка</t>
  </si>
  <si>
    <t>Компрессор поршневой коаксиальный масляный, 220 В, мощность 1,5 кВт/2 л.с., частота вращения двигателя 2850 об/мин, давление 8 бар, производительность 192 л/мин,  объем ресивера 50 л, коробка</t>
  </si>
  <si>
    <t>Компрессор поршневой коаксиальный масляный ( V образное расположение поршней ), 220 В, мощность 2,2 кВт/3 л.с., частота вращения двигателя 2850 об/мин, давление 8 бар, производительность 369 л/мин,  объем ресивера 50 л, коробка</t>
  </si>
  <si>
    <t>-</t>
  </si>
  <si>
    <t>Оснастка для электрических отбойных молотков</t>
  </si>
  <si>
    <t>Пика SDS plus 250 мм</t>
  </si>
  <si>
    <t>Лопатка SDS plus 20 х 250 мм</t>
  </si>
  <si>
    <t xml:space="preserve"> Адаптер под патрон 1/2"-20 UNF</t>
  </si>
  <si>
    <t>Пика SDS max 300 мм</t>
  </si>
  <si>
    <t>Лопатка SDS max 25 х 300 мм</t>
  </si>
  <si>
    <t>Наборы оснастки для электрических перфораторов</t>
  </si>
  <si>
    <t>Набор буров SDS plus 5 шт.(5;6х110 мм,6;8;10х160 мм)</t>
  </si>
  <si>
    <t>Набор буров SDS plus 6 шт.(6;8;10х110 мм,6;8;10х160 мм)</t>
  </si>
  <si>
    <t>Набор буров SDS plus 8 шт.(5;6;8х110 мм,6;8;10х160 мм,8;10х210 мм)</t>
  </si>
  <si>
    <t>Набор пик,лопаток,буров SDS plus 13 шт.(6;8;10х160 мм,8;10;12х210 мм,10;12х260 мм, Пика 250 мм, Лопатки 20х250;40х250 мм, Канавочное долото 250 мм)</t>
  </si>
  <si>
    <t>Патроны для электроинструмента</t>
  </si>
  <si>
    <t>Пильные диски для циркулярных и торцовочных пил</t>
  </si>
  <si>
    <t>10 штук</t>
  </si>
  <si>
    <t>Перфоратор  900w, 2.0 Дж, 4 режима, 850 об/мин, 3700 уд/мин, SDS+, прорезиненная ручка, дополнительная ручка, патрон с ключом + переходник с посадки SDS+ на патрон, пика SDS+ 250 мм, зубило SDS+ 20*250 мм, 3 бура SDS+, кейс</t>
  </si>
  <si>
    <t>Ваша скидка</t>
  </si>
  <si>
    <t>Ваш заказ</t>
  </si>
  <si>
    <t>Сумма заказа</t>
  </si>
  <si>
    <r>
      <t xml:space="preserve">Перфоратор 950w, 4,3 Дж, 3 режима, 0-800 об/мин, 0-3150 уд/мин, SDS+, прорезиненная ручка, дополнительная ручка, патрон с ключом + переходник с посадки SDS+ на патрон, пика SDS+ 250 мм, зубило SDS+ 20*250 мм, 3 бура SDS+, </t>
    </r>
    <r>
      <rPr>
        <b/>
        <sz val="6"/>
        <rFont val="Arial Cyr"/>
        <family val="0"/>
      </rPr>
      <t>возможность замены угольных щеток без разборки инструмента</t>
    </r>
    <r>
      <rPr>
        <sz val="6"/>
        <rFont val="Arial Cyr"/>
        <family val="0"/>
      </rPr>
      <t>, кейс</t>
    </r>
  </si>
  <si>
    <r>
      <t xml:space="preserve">Пила переносная электрическая с алмазным кругом 550 W, 2800 об/мин, </t>
    </r>
    <r>
      <rPr>
        <sz val="6"/>
        <rFont val="Symbol"/>
        <family val="1"/>
      </rPr>
      <t>Æ</t>
    </r>
    <r>
      <rPr>
        <sz val="6"/>
        <rFont val="Arial Cyr"/>
        <family val="0"/>
      </rPr>
      <t xml:space="preserve"> 180, угол наклона 0-45</t>
    </r>
    <r>
      <rPr>
        <sz val="6"/>
        <rFont val="Arial"/>
        <family val="2"/>
      </rPr>
      <t>°</t>
    </r>
    <r>
      <rPr>
        <sz val="6"/>
        <rFont val="Arial Cyr"/>
        <family val="0"/>
      </rPr>
      <t xml:space="preserve">, глубина 35мм, коробка </t>
    </r>
  </si>
  <si>
    <t>PBG 300 DL</t>
  </si>
  <si>
    <t>Электроточило 600 W, 200х32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</si>
  <si>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2410 K</t>
  </si>
  <si>
    <t xml:space="preserve">FORWARD 130 </t>
  </si>
  <si>
    <t>2911 P</t>
  </si>
  <si>
    <t>2912 P</t>
  </si>
  <si>
    <t>Сверлильный станок 350W, обороты мотора 1440 об/ мин, обороты патрона 580-2650, 5 скоростей , патрон 13mm, высота  650 mm, коробка</t>
  </si>
  <si>
    <t>Сверлильный станок 500W, обороты мотора 1440 об/ мин, обороты патрона 425-2545, 12 скоростей , патрон 16mm, высота  850 mm, коробка</t>
  </si>
  <si>
    <t>Отрезная пила по металлу</t>
  </si>
  <si>
    <t>Оптовый прайс-лист</t>
  </si>
  <si>
    <t>5801 P</t>
  </si>
  <si>
    <t>Отрезная пила по металлу 2200 W, 355 mm, 25,4 mm, 2800 об/мин, 130*105 mm, коробка</t>
  </si>
  <si>
    <t>FORWARD 170 INV</t>
  </si>
  <si>
    <t>FORWARD 190 INV</t>
  </si>
  <si>
    <t>COMBAT  160</t>
  </si>
  <si>
    <t xml:space="preserve">COMBAT  240 </t>
  </si>
  <si>
    <t>Midfielder 120</t>
  </si>
  <si>
    <t>Midfielder 140</t>
  </si>
  <si>
    <t>Midfielder 160</t>
  </si>
  <si>
    <t>Зарядные устройства</t>
  </si>
  <si>
    <t>Striker 180</t>
  </si>
  <si>
    <t>Striker 480</t>
  </si>
  <si>
    <t>Striker 950</t>
  </si>
  <si>
    <t>PRORAB 2200</t>
  </si>
  <si>
    <t>PRORAB 2800</t>
  </si>
  <si>
    <t xml:space="preserve">PRORAB 3300 </t>
  </si>
  <si>
    <t xml:space="preserve">PRORAB 4500 </t>
  </si>
  <si>
    <t xml:space="preserve">PRORAB 5500 </t>
  </si>
  <si>
    <t>Миксер</t>
  </si>
  <si>
    <t>4603 К</t>
  </si>
  <si>
    <t>Лобзик 800W,  глубина 100 мм, 0-3000 х/мин,  лазерный указатель, 3 маят ход , боковой упор, кейс</t>
  </si>
  <si>
    <t>Миксер 1300 W, 200-400/350-700 об/мин, 2 насадки, коробка</t>
  </si>
  <si>
    <t>Пила  дисковая 1200 W, 160 mm, 4500 об/мин,  прорезиненная ручка, боковой упор, 2 ключа, коробка</t>
  </si>
  <si>
    <t>6104 P</t>
  </si>
  <si>
    <t>Сварочный аппарат для дуговой сварки, выполнен специально для сварки ММА при постоянном токе (DC) и переменном токе (АС) 220-380 V, 55-160 A (АС) / 40-130 A (DC), 2,5 / 6,4 kW, диаметр электрода 2,0-4,0 mm (AC) / 1,6-3,2 mm (DC), коробка</t>
  </si>
  <si>
    <t>Сварочный аппарат для дуговой сварки, выполнен специально для сварки ММА при постоянном токе (DC) и переменном токе (АС) 220-380 V, 60-240 A (АС) / 60-160 A (DC), 3,3 / 7,2 kW, диаметр электрода 2,0-5,0 mm (AC) / 2,0-4,0 mm (DC), коробка</t>
  </si>
  <si>
    <t>Сварочный аппарат для дуговой сварки, выполнен специально для сварки ММА при постоянном токе (DC)(ИНВЕРТЕР) 220 V, 20-160 A, 3,7 kW, диаметр электрода 1,6-3,2 mm, коробка</t>
  </si>
  <si>
    <t>Сварочный аппарат для дуговой сварки, выполнен специально для сварки ММА при постоянном токе (DC)(ИНВЕРТЕР) 220 V, 20-180 A, 4,6 kW, диаметр электрода 1,6-4,0 mm, коробка</t>
  </si>
  <si>
    <t>АГРЕГАТ ЭЛЕКТРИЧЕСКИЙ СВАРОЧНЫЙ  ЭЛЕКТРОДНЫЙ ПЕРЕМЕННОГО ТОКА 220 V, 2,5kW, 55-130 A, 2-3,2 mm диаметр электрода, коробка</t>
  </si>
  <si>
    <t>Бензиновые цепные пилы</t>
  </si>
  <si>
    <t>PC 8638</t>
  </si>
  <si>
    <t>PC 8640 P</t>
  </si>
  <si>
    <t>PRORAB 800</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</si>
  <si>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36-120 A, 3,9 kW, 0,6-0,8 мм, коробка</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</si>
  <si>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45-140 A, 4,7 kW, 0,6-0,8 мм, коробка</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</si>
  <si>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60-160 A, 5,7 kW, 0,6-1,0 мм, коробка</t>
  </si>
  <si>
    <t>Электрические цепные пилы</t>
  </si>
  <si>
    <t>EC 8340 P</t>
  </si>
  <si>
    <t>EC 8345 P</t>
  </si>
  <si>
    <t xml:space="preserve">Пила электрическая цепная 2,2 кВт, 7600 об/мин, цепь OREGON (серия 91 низкопрофильная, шаг цепи 3/8",  посадка 1,3 мм, 57 звеньев),  шина 40 см OREGON (160SDEA041), коробка </t>
  </si>
  <si>
    <t xml:space="preserve">Пила электрическая цепная 2,2 кВт, 7600 об/мин, цепь OREGON (серия 91 низкопрофильная, шаг цепи 3/8",  посадка 1,3 мм, 62 звена),  шина 45 см OREGON (180SDEA041), коробка </t>
  </si>
  <si>
    <t>Станок рейсмусовый, 1800 Ватт, напряжение питания 220 В, количество оборотов в минуту 9000, ширина строгания 330 мм, глубина строгания 0-3 мм, максимальная толщина заготовки 5-150 мм, коробка</t>
  </si>
  <si>
    <t>С-6010</t>
  </si>
  <si>
    <t>1112 B1N</t>
  </si>
  <si>
    <t>1112 K2NS</t>
  </si>
  <si>
    <r>
      <t xml:space="preserve">Аккумуляторный шуруповерт, напряжение питания 12 В, емкость аккумулятора 1.3 А*час количество оборотов 0-550 об/мин, </t>
    </r>
    <r>
      <rPr>
        <b/>
        <sz val="7"/>
        <rFont val="Arial Cyr"/>
        <family val="0"/>
      </rPr>
      <t>1 аккумулятор</t>
    </r>
    <r>
      <rPr>
        <sz val="6"/>
        <rFont val="Arial Cyr"/>
        <family val="0"/>
      </rPr>
      <t xml:space="preserve">, зарядное устройство, время зарядки аккумулятора 3-5ч, </t>
    </r>
    <r>
      <rPr>
        <b/>
        <sz val="7"/>
        <rFont val="Arial Cyr"/>
        <family val="0"/>
      </rPr>
      <t>коробка</t>
    </r>
  </si>
  <si>
    <r>
      <t xml:space="preserve">Аккумуляторный шуруповерт, напряжение питания 12 В, емкость аккумулятора 1,3 А*час, количество оборотов 0-550 об/мин, 2 аккумулятора, зарядное устройство, время зарядки аккумулятора 3-5 ч, </t>
    </r>
    <r>
      <rPr>
        <b/>
        <sz val="7"/>
        <rFont val="Arial Cyr"/>
        <family val="0"/>
      </rPr>
      <t xml:space="preserve">с набором аксесcуаров </t>
    </r>
    <r>
      <rPr>
        <sz val="6"/>
        <rFont val="Arial Cyr"/>
        <family val="0"/>
      </rPr>
      <t xml:space="preserve">(фонарик на батарейках, магнитный удлинитель для бит, отвертка для бит, 33 биты, 20 сверел, 2 перьевых сверла по дереву, 18 торцовочных ключей, отвертка с Т-образной рукояткой торцевая), кейс </t>
    </r>
  </si>
  <si>
    <t>снято с производства</t>
  </si>
  <si>
    <r>
      <t xml:space="preserve">Алмазный  круг, с режущей  </t>
    </r>
    <r>
      <rPr>
        <b/>
        <sz val="7"/>
        <rFont val="Arial Cyr"/>
        <family val="0"/>
      </rPr>
      <t>сегментной кромкой</t>
    </r>
    <r>
      <rPr>
        <sz val="6"/>
        <rFont val="Arial Cyr"/>
        <family val="0"/>
      </rPr>
      <t xml:space="preserve"> ,  высота сегмента 7 мм, ширина реза 2 мм, диаметр круга 115 мм, диаметр посадочного отверстия 22,23 мм, коробка</t>
    </r>
  </si>
  <si>
    <r>
      <t xml:space="preserve">Алмазный  круг, с режущей  </t>
    </r>
    <r>
      <rPr>
        <b/>
        <sz val="7"/>
        <rFont val="Arial Cyr"/>
        <family val="0"/>
      </rPr>
      <t>сегментной кромкой</t>
    </r>
    <r>
      <rPr>
        <sz val="6"/>
        <rFont val="Arial Cyr"/>
        <family val="0"/>
      </rPr>
      <t xml:space="preserve"> ,  высота сегмента 7 мм, ширина реза 2,2 мм, диаметр круга 125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</si>
  <si>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125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</si>
  <si>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150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</si>
  <si>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180 мм, диаметр посадочного отверстия 22,23 мм, коробка</t>
    </r>
  </si>
  <si>
    <r>
      <t xml:space="preserve">Алмазная чашка </t>
    </r>
    <r>
      <rPr>
        <b/>
        <sz val="6"/>
        <rFont val="Arial Cyr"/>
        <family val="0"/>
      </rPr>
      <t>двухрядная</t>
    </r>
    <r>
      <rPr>
        <sz val="6"/>
        <rFont val="Arial Cyr"/>
        <family val="0"/>
      </rPr>
      <t>, размер сегмента  5*8*30 мм, диаметр 125 мм, диаметр посадочного отверстия 22,23 мм, коробка</t>
    </r>
  </si>
  <si>
    <r>
      <t xml:space="preserve">Алмазный  круг </t>
    </r>
    <r>
      <rPr>
        <b/>
        <sz val="7"/>
        <rFont val="Arial Cyr"/>
        <family val="0"/>
      </rPr>
      <t>TURBO</t>
    </r>
    <r>
      <rPr>
        <sz val="6"/>
        <rFont val="Arial Cyr"/>
        <family val="0"/>
      </rPr>
      <t>, с режущей  сплошной кромкой ,  высота сегмента 7 мм, ширина реза 2,6 мм, диаметр круга 230 мм, диаметр посадочного отверстия 22,23 мм, коробка</t>
    </r>
  </si>
  <si>
    <t>Алмазные чашки</t>
  </si>
  <si>
    <r>
      <t xml:space="preserve">Дрель 400W, 0-2800 об/мин, 10 mm </t>
    </r>
    <r>
      <rPr>
        <b/>
        <sz val="8"/>
        <rFont val="Arial Cyr"/>
        <family val="0"/>
      </rPr>
      <t>бзп</t>
    </r>
    <r>
      <rPr>
        <sz val="6"/>
        <rFont val="Arial Cyr"/>
        <family val="0"/>
      </rPr>
      <t>, коробка</t>
    </r>
  </si>
  <si>
    <r>
      <t xml:space="preserve">Перфоратор </t>
    </r>
    <r>
      <rPr>
        <b/>
        <sz val="7"/>
        <rFont val="Arial Cyr"/>
        <family val="0"/>
      </rPr>
      <t>SDS-MAX</t>
    </r>
    <r>
      <rPr>
        <sz val="6"/>
        <rFont val="Arial Cyr"/>
        <family val="0"/>
      </rPr>
      <t>, 1050W, 550 об/мин, 3000 уд/мин, прорезиненная ручка, дополнительная ручка, пика SDS max 280 мм, зубило SDS max 25*280 мм, 3 бура SDS max, кейс</t>
    </r>
  </si>
  <si>
    <r>
      <t>Торцовочная пила, напряжение питания 230 В, мощность 1400 Вт, количество оборотов без нагрузки 5800 об/мин,</t>
    </r>
    <r>
      <rPr>
        <b/>
        <sz val="6"/>
        <rFont val="Arial Cyr"/>
        <family val="0"/>
      </rPr>
      <t xml:space="preserve"> </t>
    </r>
    <r>
      <rPr>
        <b/>
        <sz val="7"/>
        <color indexed="18"/>
        <rFont val="Arial Cyr"/>
        <family val="0"/>
      </rPr>
      <t>передача ременная</t>
    </r>
    <r>
      <rPr>
        <sz val="6"/>
        <color indexed="10"/>
        <rFont val="Arial Cyr"/>
        <family val="0"/>
      </rPr>
      <t xml:space="preserve">, </t>
    </r>
    <r>
      <rPr>
        <sz val="6"/>
        <rFont val="Arial Cyr"/>
        <family val="0"/>
      </rPr>
      <t>пильный диск диаметром 255 мм,  максимальная глубина реза 70х126 мм, коробка</t>
    </r>
  </si>
  <si>
    <r>
      <t xml:space="preserve">Торцовочная пила, напряжение питания 230 В, мощность 1400 Вт, количество оборотов без нагрузки 5800 об/мин, </t>
    </r>
    <r>
      <rPr>
        <b/>
        <sz val="7"/>
        <color indexed="18"/>
        <rFont val="Arial Cyr"/>
        <family val="0"/>
      </rPr>
      <t>передача ременная</t>
    </r>
    <r>
      <rPr>
        <sz val="6"/>
        <rFont val="Arial Cyr"/>
        <family val="0"/>
      </rPr>
      <t>, пильный диск диаметром 255 мм,  максимальная глубина реза 64х140 мм, коробка</t>
    </r>
  </si>
  <si>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1000 об/мин, давление 8 бар, производительность 353 л/мин,  объем ресивера 50 л, коробка</t>
    </r>
  </si>
  <si>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1000 об/мин, давление 8 бар, производительность 353 л/мин,  объем ресивера 100 л, коробка</t>
    </r>
  </si>
  <si>
    <r>
      <t>Пила  дисковая 1600 W, 190 mm,5000 об/мин, ,боковой упор, 2 ключа,</t>
    </r>
    <r>
      <rPr>
        <b/>
        <sz val="7.8"/>
        <rFont val="Arial Cyr"/>
        <family val="0"/>
      </rPr>
      <t xml:space="preserve"> </t>
    </r>
    <r>
      <rPr>
        <b/>
        <sz val="8"/>
        <color indexed="18"/>
        <rFont val="Arial Cyr"/>
        <family val="0"/>
      </rPr>
      <t>лазер</t>
    </r>
    <r>
      <rPr>
        <sz val="7.8"/>
        <rFont val="Arial Cyr"/>
        <family val="0"/>
      </rPr>
      <t xml:space="preserve">, </t>
    </r>
    <r>
      <rPr>
        <sz val="6"/>
        <rFont val="Arial"/>
        <family val="2"/>
      </rPr>
      <t>коробка</t>
    </r>
    <r>
      <rPr>
        <sz val="6"/>
        <color indexed="14"/>
        <rFont val="Times New Roman"/>
        <family val="1"/>
      </rPr>
      <t xml:space="preserve"> </t>
    </r>
  </si>
  <si>
    <t>Зарядное устройство, для зарядки свинцовых аккумуляторных батарей, используемых для двигателей,  220 V, 310 W, 12 / 24 V, Ток зарядки 10 А, ток ускоренной зарядки 14 А, коробка</t>
  </si>
  <si>
    <t>Пускозарядное устройство, для зарядки свинцовых аккумуляторных батарей, используемых для двигателей и запуска двигателей,  220 V, 950 W, 12 / 24 V,  Ток зарядки 30 А, ток ускоренной зарядки 75 A, ток пуска двигателя 300 А, коробка</t>
  </si>
  <si>
    <t>1112 K2L</t>
  </si>
  <si>
    <t>EH 2</t>
  </si>
  <si>
    <t>EH 3</t>
  </si>
  <si>
    <t>EH 5</t>
  </si>
  <si>
    <t>Тепловентилятор 220 В, 2 кВт, 180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</si>
  <si>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Тепловентилятор 220 В, 3 кВт, 300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</si>
  <si>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Тепловентилятор 380 В, 5 кВт, 400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</si>
  <si>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Модель</t>
  </si>
  <si>
    <t>Описание</t>
  </si>
  <si>
    <t>Цена</t>
  </si>
  <si>
    <t>Кол-во в упаковке</t>
  </si>
  <si>
    <t>Перфораторы</t>
  </si>
  <si>
    <t xml:space="preserve">2402 K </t>
  </si>
  <si>
    <t>Перфоратор  920w, 2.2 Дж, 3 режима, 0-980 об/мин, 0-5180 уд/мин, SDS+, прорезиненная ручка, дополнительная ручка, патрон с ключом + переходник с посадки SDS+ на патрон, пика SDS+ 250 мм, зубило SDS+ 20*250 мм, 3 бура SDS+, кейс</t>
  </si>
  <si>
    <t>5 шт в 1 коробке</t>
  </si>
  <si>
    <t xml:space="preserve">2403 K </t>
  </si>
  <si>
    <t>2404 К</t>
  </si>
  <si>
    <t>Перфоратор 950w, 4,3 Дж, 3 режима, 0-800 об/мин, 0-3150 уд/мин, SDS+, прорезиненная ручка, дополнительная ручка, патрон с ключом + переходник с посадки SDS+ на патрон, пика SDS+ 250 мм, зубило SDS+ 20*250 мм, 3 бура SDS+, кейс</t>
  </si>
  <si>
    <t>3 шт в 1 коробке</t>
  </si>
  <si>
    <t>Ударные дрели</t>
  </si>
  <si>
    <t>Ударная дрель 550 W, 0-2800 об/мин, 13 mm обп,   прорезиненная ручка, дополнительная ручка, ограничитель глубины, коробка</t>
  </si>
  <si>
    <t>10 шт в 1 коробке</t>
  </si>
  <si>
    <t>2520 K</t>
  </si>
  <si>
    <t>PRORAB 4500 EB</t>
  </si>
  <si>
    <t>PRORAB 5500 EB</t>
  </si>
  <si>
    <t>Установка электрогенераторная с двигателем внутреннего сгорания, номинальная мощность 2,00 кВт, максимальная мощность  2,20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маслянного бака 0,6 л, время непрерывной работы 13 часов, коробка</t>
  </si>
  <si>
    <t>Установка электрогенераторная с двигателем внутреннего сгорания, номинальная мощность 0,65 кВт, максимальная мощность  0,8  кВт, бензиновый, одноцилиндровый, двухтактный двигатель, ручной стартер, выходное переменное напряжение 220 В, постоянное выходное напряжение 12 В, объем топливного бака 4 л, время непрерывной работы 5 часов, коробка</t>
  </si>
  <si>
    <t>1824 K2</t>
  </si>
  <si>
    <t>1828 K2</t>
  </si>
  <si>
    <t>PC 8645 P</t>
  </si>
  <si>
    <t>Установка электрогенераторная с двигателем внутреннего сгорания, номинальная мощность 2,50 кВт, максимальная мощность  2,80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маслянного бака 0,6 л, время непрерывной работы 11 часов, коробка</t>
  </si>
  <si>
    <t>24X500</t>
  </si>
  <si>
    <t>25X350</t>
  </si>
  <si>
    <t>28X450</t>
  </si>
  <si>
    <t>28X800</t>
  </si>
  <si>
    <t>30X450</t>
  </si>
  <si>
    <t>30X500</t>
  </si>
  <si>
    <t>30X800</t>
  </si>
  <si>
    <t>Набор струбцин из 3 штук, ширина развода губок 25/50/75 мм</t>
  </si>
  <si>
    <t>Плиткорез ручной, максимальный размер плитки 330 мм, коробка</t>
  </si>
  <si>
    <t>Плиткорез ручной, максимальный размер плитки 400 мм, коробка</t>
  </si>
  <si>
    <t>Стойки, тиски</t>
  </si>
  <si>
    <t>Ручные плиткорезы</t>
  </si>
  <si>
    <t>Ручной инструмент</t>
  </si>
  <si>
    <t xml:space="preserve">Стусло с ножовкой </t>
  </si>
  <si>
    <t>Стусло с ножовкой, стационарное, коробка</t>
  </si>
  <si>
    <t xml:space="preserve">8024/14 </t>
  </si>
  <si>
    <t>8024/15</t>
  </si>
  <si>
    <t>8024/18</t>
  </si>
  <si>
    <t>8024/20</t>
  </si>
  <si>
    <t>8038/10</t>
  </si>
  <si>
    <t>8031/1</t>
  </si>
  <si>
    <t>8031/2</t>
  </si>
  <si>
    <t>Миникраскораспылитель (аэрограф), сопло 0,35 мм, давление 1,0-3,5 атм, расход воздуха 57 л/мин, шланг 1,5 м, коробка</t>
  </si>
  <si>
    <t>Сопло для краскораспылителя 1,4 мм, блистер</t>
  </si>
  <si>
    <t>Сопло для краскораспылителя 1,5 мм, блистер</t>
  </si>
  <si>
    <t>Сопло для краскораспылителя 2,0 мм, блистер</t>
  </si>
  <si>
    <t>Краскораспылитель, нижний бачок 1 л, сопло 1,5 мм, давление 3-4 атм, расход воздуха 120-200 л/мин, коробка</t>
  </si>
  <si>
    <t>Краскораспылитель, верхний бачок 0,6 л, сопло 1,5 мм, давление 4,5-6 атм, расход воздуха 120-200 л/мин, коробка</t>
  </si>
  <si>
    <t>Пистолет-распылитель текстурный, бачок 5 л, сопло 4,5 мм, давление 3-4 атм, расход воздуха 170-250 л/мин, коробка</t>
  </si>
  <si>
    <t>Пистолет-распылитель текстурный, бачок 6 л, давление 3-4 атм, расход воздуха 170-250 л/мин, коробка</t>
  </si>
  <si>
    <t>Пистолет продувочный, давление 6 атм, расход воздуха 0-400 л/мин, блистер</t>
  </si>
  <si>
    <t>Пистолет моющий, бачок 0,75 л, давление 2-4 атм, расход воздуха 134 л/мин, коробка</t>
  </si>
  <si>
    <t>Пистолет пескоструйный, бачок 0,75 л, давление 2-4 атм, расход воздуха 134 л/мин, коробка</t>
  </si>
  <si>
    <t>Пистолет для подкачки автошин с манометром, максимальное давление 10 атм, блистер</t>
  </si>
  <si>
    <t>Регулятор давления с манометром, максимальное давление 0-7 атм, коробка</t>
  </si>
  <si>
    <t>Лубрикатор, коробка</t>
  </si>
  <si>
    <t>Фильтр влагоотделитель, коробка</t>
  </si>
  <si>
    <t>Переходник быстросъемный F x F 1/4", блистер</t>
  </si>
  <si>
    <t>Переходник быстросъемный М x F 1/4", блистер</t>
  </si>
  <si>
    <t>Переходник быстросъемный F x M 1/4", блистер</t>
  </si>
  <si>
    <t>Переходник быстросъемный М x М 1/4", блистер</t>
  </si>
  <si>
    <t>Переходник быстросъемный М x М Ø6,35 мм, блистер</t>
  </si>
  <si>
    <t>Переходник быстросъемный F x М Ø6,35 мм, блистер</t>
  </si>
  <si>
    <t>Набор: краскораспылитель с нижним бачком, пистолет моющий, пистолет продувочный, пистолет для подкачки автошин, шланг спиральный длиной 5 м, коробка</t>
  </si>
  <si>
    <t>Набор: краскораспылитель с верхним бачком, пистолет моющий, пистолет продувочный, пистолет для подкачки автошин, шланг спиральный длиной 5 м, коробка</t>
  </si>
  <si>
    <t>Шланг спиральный с быстросъемными соединителями (полиэтилен), диаметр 5х8 мм, длина 10 м, давление 8 атм</t>
  </si>
  <si>
    <t>Сопло для краскораспылителя 1,8 мм, блистер</t>
  </si>
  <si>
    <t>2 шт в коробке</t>
  </si>
  <si>
    <t>30 шт в коробке</t>
  </si>
  <si>
    <t>4 шт в коробке</t>
  </si>
  <si>
    <t>Красконагнетательный бак с краскораспылителем, бак 10 л, сопло 1,5 мм, давление 3,5 атм, расход воздуха 280-300 л/мин, в комплекте с краскопультом, коробка</t>
  </si>
  <si>
    <t>Пневмооборудование</t>
  </si>
  <si>
    <r>
      <t xml:space="preserve">Дрель 400W, 0-2800 об/мин, 10 mm </t>
    </r>
    <r>
      <rPr>
        <b/>
        <sz val="8"/>
        <rFont val="Arial Cyr"/>
        <family val="0"/>
      </rPr>
      <t>патрон с ключом</t>
    </r>
    <r>
      <rPr>
        <sz val="6"/>
        <rFont val="Arial Cyr"/>
        <family val="0"/>
      </rPr>
      <t>, коробка</t>
    </r>
  </si>
  <si>
    <t>Дрель 1050 Вт, 0-550/0-850 об/мин, патрон ключевой 16 мм, реверс, коробка</t>
  </si>
  <si>
    <t>Дрель 1050 Вт, 0-550 об/мин, патрон с ключом 16 мм, реверс, коробка</t>
  </si>
  <si>
    <t>20167 S</t>
  </si>
  <si>
    <t>Леска для триммеров 2,0 мм, 167 м, сечение звезда, катушка</t>
  </si>
  <si>
    <t>24114 S</t>
  </si>
  <si>
    <t>Леска для триммеров 2,4 мм, 114 м, сечение звезда, катушка</t>
  </si>
  <si>
    <t>20454 S</t>
  </si>
  <si>
    <t>Леска для триммеров 2,0 мм, 454 м, сечение звезда, катушка</t>
  </si>
  <si>
    <t>24309 S</t>
  </si>
  <si>
    <t>Леска для триммеров 2,4 мм, 309 м, сечение звезда, катушка</t>
  </si>
  <si>
    <t>30200 S</t>
  </si>
  <si>
    <t>Леска для триммеров 3,0 мм, 200 м, сечение звезда, катушка</t>
  </si>
  <si>
    <t>20349 SQD</t>
  </si>
  <si>
    <t>24239 SQD</t>
  </si>
  <si>
    <t>30153 SQD</t>
  </si>
  <si>
    <t>Пистолет продувочный с удлиненным соплом 200 мм, давление 6 атм, расход воздуха 0-400 л/мин, блистер</t>
  </si>
  <si>
    <t>Токарные станки</t>
  </si>
  <si>
    <t>Станок токарный, 750 Вт, частота оборотов шпинделя 500-2000 об/мин, максимальная заготовка 1075*350 мм, коробка</t>
  </si>
  <si>
    <t>Станок токарный, 550 Вт, частота оборотов шпинделя 500-2000 об/мин, максимальная заготовка 900*300 мм, коробка</t>
  </si>
  <si>
    <t>Станок токарный, 370 Вт, частота оборотов шпинделя 500-3150 об/мин, максимальная заготовка 450*250 мм, коробка</t>
  </si>
  <si>
    <t>Станок токарный, 250 Вт, частота оборотов шпинделя 750-3200 об/мин, максимальная заготовка 300*200 мм, коробка</t>
  </si>
  <si>
    <t>8901/10</t>
  </si>
  <si>
    <t>Насос вибрационный, мощность 200 Вт, производительность 18 л/мин , верхний забор воды, максимальная высота подъема 50 м, длина шнура питания 10 м, коробка.</t>
  </si>
  <si>
    <t>8902/10</t>
  </si>
  <si>
    <t>Насос вибрационный, мощность 280 Вт, производительность 18 л/мин , верхний забор воды, максимальная высота подъема 72 м, длина шнура питания 10 м, коробка.</t>
  </si>
  <si>
    <t>8903/10</t>
  </si>
  <si>
    <t>Насос вибрационный, мощность 280 Вт, производительность 18 л/мин , нижний забор воды, максимальная высота подъема 72 м, длина шнура питания 10 м, коробка.</t>
  </si>
  <si>
    <t>8903/16</t>
  </si>
  <si>
    <t>Насос вибрационный, мощность 280 Вт, производительность 18 л/мин , нижний забор воды, максимальная высота подъема 72 м, длина шнура питания 16 м, коробка.</t>
  </si>
  <si>
    <t>8903/25</t>
  </si>
  <si>
    <t>Насос вибрационный, мощность 280 Вт, производительность 18 л/мин , нижний забор воды, максимальная высота подъема 72 м, длина шнура питания 25 м, коробка.</t>
  </si>
  <si>
    <t>8903/40</t>
  </si>
  <si>
    <t>Насос вибрационный, мощность 280 Вт, производительность 18 л/мин , нижний забор воды, максимальная высота подъема 72 м, длина шнура питания 40 м, коробка.</t>
  </si>
  <si>
    <t>8904/10</t>
  </si>
  <si>
    <t>Насос вибрационный, мощность 300 Вт, производительность 24 л/мин , нижний забор воды, максимальная высота подъема 72 м, длина шнура питания 10 м, коробка.</t>
  </si>
  <si>
    <t>8904/16</t>
  </si>
  <si>
    <t>Насос вибрационный, мощность 300 Вт, производительность 24 л/мин , нижний забор воды, максимальная высота подъема 72 м, длина шнура питания 16 м, коробка.</t>
  </si>
  <si>
    <t>Насос вихревой центробежный, мощность 420 Вт, производительность 55 л/мин, максимальная высота подъема 20 м, коробка.</t>
  </si>
  <si>
    <t>Насос вихревой центробежный, мощность 500 Вт, производительность 60 л/мин, максимальная высота подъема 21 м, коробка.</t>
  </si>
  <si>
    <t>6 шт коробке</t>
  </si>
  <si>
    <t>Насосы вибрационные погружные</t>
  </si>
  <si>
    <t>Насосы вихревые</t>
  </si>
  <si>
    <t>GT 55 B</t>
  </si>
  <si>
    <t>GT 65 B</t>
  </si>
  <si>
    <t>Шланги</t>
  </si>
  <si>
    <t>Всасывающий комплект с фитингами, длина 10 м, коробка</t>
  </si>
  <si>
    <t>Фильтр грубой очистки, размеры 1"x1"x9", коробка</t>
  </si>
  <si>
    <t>Фильтр грубой очистки, размеры 1"x1"x5", коробка</t>
  </si>
  <si>
    <t>Аксессуары к насосам и насосным станциям</t>
  </si>
  <si>
    <t>Настольный электрический лобзик, 85 Ватт, напряжение питания 220 В, скорость движения пилки в минуту 1450, максимальная толщина заготовки 50 мм, коробка</t>
  </si>
  <si>
    <t>Дисковый распиловочный станок, 1000 Ватт, напряжение питания 220 В, количество оборотов в минуту 2950, диаметр рабочего диска 205 мм, максимальная глубина реза 43 мм, коробка</t>
  </si>
  <si>
    <t>Дисковый распиловочный станок, 1500 Ватт, напряжение питания 220 В, количество оборотов в минуту 4500, диаметр рабочего диска 254 мм, максимальная глубина реза 80 мм, коробка</t>
  </si>
  <si>
    <t xml:space="preserve">С-5602 </t>
  </si>
  <si>
    <t xml:space="preserve">С-5603 </t>
  </si>
  <si>
    <t>Ленточная пила, 350 Ватт, напряжение питания 220 В, скорость пильной ленты 14,7 м/с, максимальная толщина и ширина заготовки 80 и 190 мм, коробка</t>
  </si>
  <si>
    <t xml:space="preserve">Станок рейсмусовый, 1500 Ватт, напряжение питания 220 В, количество оборотов в минуту 9000, ширина строгания 318 мм, глубина строгания 0-3 мм, максимальная толщина заготовки 5-153 мм, коробка </t>
  </si>
  <si>
    <t>Станок комбинированный строгальный, 1500 Ватт, напряжение питания 220 В, количество оборотов в минуту 9000, ширина строгания 204 мм, глубина строгания 0-3 мм, коробка</t>
  </si>
  <si>
    <t>Рубанок 600 W, 82*2 mm, 17000 об/мин, прорезиненная ручка, боковой упор, ключ для установки ножей, дополнительный комплект угольных щеток, дополнительный ремень, коробка</t>
  </si>
  <si>
    <t>Рубанок 900 W, 82*3 mm, 16000 об/мин, прорезиненная ручка, боковой упор, ключ для установки ножей, дополнительный комплект угольных щеток, дополнительный ремень, коробка</t>
  </si>
  <si>
    <t>Рубанок 1200 W, 110*3,5 mm, 15000 об/мин, прорезиненная ручка, боковой упор, ключ для установки ножей, дополнительный комплект угольных щеток, дополнительный ремень, коробка</t>
  </si>
  <si>
    <t>Рубанок  750 W, 82*2 mm, 16000 об/мин, выборка четверти, прорезиненная ручка, боковой упор, ключ для установки ножей, дополнительный комплект угольных щеток, дополнительный ремень,  коробка</t>
  </si>
  <si>
    <t>Рубанок 1020 W, 82*3 mm, 16000 об/мин, прорезиненная ручка, боковой упор, ключ для установки ножей, дополнительный комплект угольных щеток, дополнительный ремень, коробка</t>
  </si>
  <si>
    <t>Ленточная шлифовальная машина 900 W, 76*533 mm, 200-380 об/мин,  прорезиненная ручка, пылесборный мешок, дополнительный комплект угольных щеток, коробка</t>
  </si>
  <si>
    <t>Ленточная шлифовальная машина 810 W, 76*533 mm, 200-380 об/мин,  прорезиненная ручка, пылесборный мешок, дополнительный комплект угольных щеток, коробка</t>
  </si>
  <si>
    <t>Ленточная шлифовальная машина 1100 W, 100*610 mm, 380 об/мин,  прорезиненная ручка, пылесборный мешок, дополнительный комплект угольных щеток, коробка</t>
  </si>
  <si>
    <t>1512 K2</t>
  </si>
  <si>
    <t>1514 K2</t>
  </si>
  <si>
    <t>1518 K2</t>
  </si>
  <si>
    <t>Аккумуляторный шуруповерт, напряжение питания  12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</si>
  <si>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14,4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</si>
  <si>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18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</si>
  <si>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1422 K2</t>
  </si>
  <si>
    <t>1424 K2</t>
  </si>
  <si>
    <t>1428 K2</t>
  </si>
  <si>
    <t>Аккумуляторный шуруповерт, напряжение питания  12В, емкость аккумулятора 1.3 А*час, патрон быстрозажимной 13 мм полуметаллический, количество оборотов 0-400/0-1150 об/мин, 2 аккумулятора, зарядное устройство,  время зарядки аккумулятора 3-5 ч, LCD дисплей, кейс</t>
  </si>
  <si>
    <t>Аккумуляторный шуруповерт, напряжение питания  14,4 В, емкость аккумулятора 1.3 А*час, патрон быстрозажимной 13 мм полуметаллический, количество оборотов 0-400/0-1150 об/мин,  2 аккумулятора, зарядное устройство,  время зарядки аккумулятора 3-5 ч, жидкокристаллический дисплей,  кейс</t>
  </si>
  <si>
    <t>Аккумуляторный шуруповерт,  напряжение питания  18 В, емкость аккумулятора 1.3 А*час, патрон быстрозажимной 13 мм полуметаллический, количество оборотов 0-400 / 0-1150 об/мин,  2 аккумулятора, зарядное устройство,  время зарядки аккумулятора 3-5 ч, жидкокристаллический дисплей,  кейс</t>
  </si>
  <si>
    <t>1112 K2N</t>
  </si>
  <si>
    <t>1114 K2N</t>
  </si>
  <si>
    <t>1118 K2N</t>
  </si>
  <si>
    <t>Аккумуляторный шуруповерт, напряжение питания 12 В, емкость аккумулятора 1,3 А*час,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</si>
  <si>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14,4 В, емкость аккумулятора 1.3 А*час,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</si>
  <si>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18 В, емкость аккумулятора 1.3 А*час, количество оборотов 0-900 об/мин, 2 аккумулятора, зарядное устройство, время зарядки аккумулятора 3-5 ч, кейс</t>
  </si>
  <si>
    <t>Сварочный аппарат для дуговой сварки, выполнен специально для сварки ММА при постоянном токе (DC)(ИНВЕРТЕР): напряжение питания 220 В, ток сварки 20-220 A, мощность 7,1 кВА, диаметр электрода 1,6-4 mm, коробка</t>
  </si>
  <si>
    <t>Рубанок  710 W, 82*2 mm, 16000 об/мин,  прорезиненная ручка, боковой упор, ключ для установки ножей, дополнительный комплект угольных щеток, дополнительный ремень, коробка</t>
  </si>
  <si>
    <t>Виброшлифовальные машины</t>
  </si>
  <si>
    <t>Машина ручная электрическая шлифовальная  150 W, 90*187 mm, 10000 об/мин,   прорезиненная ручка, переходник для пылесоса, шкурка, коробка</t>
  </si>
  <si>
    <t>Ленточные шлифовальные машины</t>
  </si>
  <si>
    <t>1 шт коробке</t>
  </si>
  <si>
    <t>6211 К</t>
  </si>
  <si>
    <t>Фрезер 1020 W, 11500-28500 об/мин, 6/8 цанга, 12 фрез в комплекте, кейс</t>
  </si>
  <si>
    <t>6214 K</t>
  </si>
  <si>
    <t>Фрезер 2050 W, 6000-22000 об/мин, 8/12 цанга, 12 фрез в комплекте, кейс</t>
  </si>
  <si>
    <t>6301 К</t>
  </si>
  <si>
    <t>Абразивно-шлифовальная продукция</t>
  </si>
  <si>
    <t xml:space="preserve"> Ленты шлифовальные для ленточных шлифовальных машин</t>
  </si>
  <si>
    <t xml:space="preserve"> Лента 3 шт , размер  75 X457, зерно 24</t>
  </si>
  <si>
    <t xml:space="preserve"> Лента 3 шт , размер  75 X457, зерно 36</t>
  </si>
  <si>
    <t>110 шт в коробке</t>
  </si>
  <si>
    <t xml:space="preserve"> Лента 3 шт , размер  75 X457, зерно 40</t>
  </si>
  <si>
    <t xml:space="preserve"> Лента 3 шт , размер  75 X457, зерно 60</t>
  </si>
  <si>
    <t xml:space="preserve"> Лента 3 шт , размер  75 X457, зерно 80</t>
  </si>
  <si>
    <t xml:space="preserve"> Лента 3 шт , размер  75 X457, зерно 100</t>
  </si>
  <si>
    <t xml:space="preserve"> Лента 3 шт , размер  75 X457, зерно 120</t>
  </si>
  <si>
    <t xml:space="preserve"> Лента 3 шт , размер  75 X457, зерно 150</t>
  </si>
  <si>
    <t xml:space="preserve"> Лента 3 шт , размер  75 X457, зерно 180</t>
  </si>
  <si>
    <t xml:space="preserve"> Лента 3 шт , размер  75 X457, зерно 280</t>
  </si>
  <si>
    <t xml:space="preserve"> Лента 3 шт , размер  75 X457, зерно 320</t>
  </si>
  <si>
    <t xml:space="preserve"> Лента    3 шт , размер 75*533, зерно 24</t>
  </si>
  <si>
    <t xml:space="preserve"> Лента    3 шт , размер 75*533, зерно 36</t>
  </si>
  <si>
    <t xml:space="preserve"> Лента    3 шт , размер 75*533, зерно 40</t>
  </si>
  <si>
    <t xml:space="preserve"> Лента    3 шт , размер 75*533, зерно 60</t>
  </si>
  <si>
    <t xml:space="preserve"> Лента    3 шт , размер 75*533, зерно 80</t>
  </si>
  <si>
    <t xml:space="preserve"> Лента    3 шт , размер 75*533, зерно100</t>
  </si>
  <si>
    <t xml:space="preserve"> Лента    3 шт , размер 75*533, зерно 120</t>
  </si>
  <si>
    <t xml:space="preserve"> Лента    3 шт , размер 75*533, зерно150</t>
  </si>
  <si>
    <t xml:space="preserve"> Лента    3 шт , размер 75*533, зерно 180</t>
  </si>
  <si>
    <t xml:space="preserve"> Лента    3 шт , размер 75*533, зерно 280</t>
  </si>
  <si>
    <t xml:space="preserve"> Лента    3 шт , размер 75*533, зерно 320</t>
  </si>
  <si>
    <t xml:space="preserve"> Лента  3 шт , размер 100*610, зерно 24</t>
  </si>
  <si>
    <t xml:space="preserve"> Лента  3 шт , размер 100*610, зерно 36</t>
  </si>
  <si>
    <t xml:space="preserve"> Лента  3 шт , размер 100*610, зерно 40</t>
  </si>
  <si>
    <t xml:space="preserve"> Лента  3 шт , размер 100*610, зерно 60</t>
  </si>
  <si>
    <t xml:space="preserve"> Лента  3 шт , размер 100*610, зерно 80</t>
  </si>
  <si>
    <t xml:space="preserve"> Лента  3 шт , размер 100*610, зерно 100</t>
  </si>
  <si>
    <t xml:space="preserve"> Лента  3 шт , размер 100*610, зерно120</t>
  </si>
  <si>
    <t xml:space="preserve"> Лента  3 шт , размер 100*610, зерно 150</t>
  </si>
  <si>
    <t xml:space="preserve"> Лента  3 шт , размер 100*610, зерно 180</t>
  </si>
  <si>
    <t xml:space="preserve"> Лента  3 шт , размер 100*610, зерно220</t>
  </si>
  <si>
    <t xml:space="preserve"> Лента  3 шт , размер 100*610, зерно 280</t>
  </si>
  <si>
    <t xml:space="preserve"> Лента  3 шт , размер 100*610, зерно 320</t>
  </si>
  <si>
    <t xml:space="preserve"> Лента 10шт , размер  75 X457, зерно 24</t>
  </si>
  <si>
    <t xml:space="preserve"> Лента 10шт , размер  75 X457, зерно36</t>
  </si>
  <si>
    <t xml:space="preserve"> Лента 10шт , размер  75 X457, зерно 40</t>
  </si>
  <si>
    <t xml:space="preserve"> Лента 10шт , размер  75 X457, зерно 60</t>
  </si>
  <si>
    <t xml:space="preserve"> Лента 10шт , размер  75 X457, зерно80</t>
  </si>
  <si>
    <t xml:space="preserve"> Лента 10шт , размер  75 X457, зерно 100</t>
  </si>
  <si>
    <t xml:space="preserve"> Лента 10шт , размер  75 X457, зерно 120</t>
  </si>
  <si>
    <t>Аккумуляторная дрель-шуруповерт  18 V, 0-400 / 0-1150 об/мин, 19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</si>
  <si>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1322K2</t>
  </si>
  <si>
    <t>Аккумуляторная дрель-шуруповерт  12 V, 0-360 / 0-1260 об/мин, 23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</si>
  <si>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1324K2</t>
  </si>
  <si>
    <t>Аккумуляторная дрель-шуруповерт  14,4 V, 0-360 / 0-1260 об/мин, 24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</si>
  <si>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1328K2</t>
  </si>
  <si>
    <t>Аккумуляторная дрель-шуруповерт  18 V, 0-360 / 0-1260 об/мин, 25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</si>
  <si>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1628 K2</t>
  </si>
  <si>
    <t>Аккумуляторная дрель-шуруповерт  18 V, 0-400 / 0-1150 об/мин, 18 Нм, 2 аккумулятора 1.5Ah , зарядное устройство 1 hr, патрон быстрозажимной 1-10mm, редуктор: 20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</si>
  <si>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Угловые шлифовальные машины</t>
  </si>
  <si>
    <t>6 шт в 1 коробке</t>
  </si>
  <si>
    <t>9240 K</t>
  </si>
  <si>
    <t>Леска 1,6 мм, 15 м, сечение звезда, блистер</t>
  </si>
  <si>
    <t xml:space="preserve">1615 SB </t>
  </si>
  <si>
    <t>Леска 1,6 мм, 15 м, сечение квадрат, блистер</t>
  </si>
  <si>
    <t xml:space="preserve">1615 SQB </t>
  </si>
  <si>
    <t>Леска 2,0 мм, 15 м, сечение звезда, блистер</t>
  </si>
  <si>
    <t xml:space="preserve">2015 SB </t>
  </si>
  <si>
    <t>Леска 2,0 мм, 15 м, сечение квадрат, блистер</t>
  </si>
  <si>
    <t xml:space="preserve">2015 SQB </t>
  </si>
  <si>
    <t>Леска 2,4 мм, 12 м, сечение звезда, блистер</t>
  </si>
  <si>
    <t xml:space="preserve">2412 SB </t>
  </si>
  <si>
    <t>Леска 2,4 мм, 12 м, сечение квадрат, блистер</t>
  </si>
  <si>
    <t xml:space="preserve">2412 SQB </t>
  </si>
  <si>
    <t>Леска 3,0 мм, 12 м, сечение звезда, блистер</t>
  </si>
  <si>
    <t xml:space="preserve">3012 SB </t>
  </si>
  <si>
    <t>Леска 3,0 мм, 12 м, сечение квадрат, блистер</t>
  </si>
  <si>
    <t xml:space="preserve">3012 SQB </t>
  </si>
  <si>
    <t>Леска 1,3 мм, 15 м, сечение звезда, блистер</t>
  </si>
  <si>
    <t xml:space="preserve">1315 SB </t>
  </si>
  <si>
    <t>Леска 1,3 мм, 15 м, сечение квадрат, блистер</t>
  </si>
  <si>
    <t xml:space="preserve">1315 SQB </t>
  </si>
  <si>
    <t xml:space="preserve">1615 SQTB </t>
  </si>
  <si>
    <t xml:space="preserve">2015 SQTB </t>
  </si>
  <si>
    <t xml:space="preserve">2412 SQTB </t>
  </si>
  <si>
    <t xml:space="preserve">3012 SQTB </t>
  </si>
  <si>
    <t>120 шт в коробке</t>
  </si>
  <si>
    <t>80 шт в коробке</t>
  </si>
  <si>
    <t>Леска для триммеров</t>
  </si>
  <si>
    <t>2 шт в 1 коробке</t>
  </si>
  <si>
    <t>Лобзики</t>
  </si>
  <si>
    <t>Лобзик 400 W, глубина 55 mm, 500-3000 ход/мин,  прорезиненная ручка, пилка по дереву, коробка</t>
  </si>
  <si>
    <t>Лобзик  500 W, глубина 65 mm, 500-3000 ход/мин, 3 маят ход , боковой упор, прорезиненная ручка, переходник для пылесоса, пилка по дереву, коробка</t>
  </si>
  <si>
    <t>4302 K</t>
  </si>
  <si>
    <t>Лобзик 710 W, глубина 80 mm, 500-3000 ход/мин, 3 маят ход , боковой упор, прорезиненная ручка, набор из 3-х пилок, кейс</t>
  </si>
  <si>
    <t>4403 K</t>
  </si>
  <si>
    <t>Лобзик 750 W, глубина 100 mm, 500-3000 ход/мин, лазерный указатель, 3 маят ход , боковой упор, прорезиненная ручка, набор из 3-х пилок, кейс</t>
  </si>
  <si>
    <t>Циркулярные пилы</t>
  </si>
  <si>
    <t>Пила  дисковая 1200 W, 185 mm, 4500 об/мин,  прорезиненная ручка, боковой упор, 2 ключа, коробка</t>
  </si>
  <si>
    <t>Пила  дисковая 1600 W, 210 mm, 4500 об/мин,  прорезиненная ручка, боковой упор, 2 ключа, коробка</t>
  </si>
  <si>
    <t>Рубанки</t>
  </si>
  <si>
    <t>GST 55 ELV</t>
  </si>
  <si>
    <t>Бензиновый снегоуборочник 5,5 л.с., 4-х тактный, бензиновый двигатель, воздушное охлаждение, электрический запуск двигателя ( от аккумулятора), производительность 350м3/ч, дальность выброса снега 10-15 м, ширина уборки снега за один проход 560 мм, высота снежного покрова убираемого за один проход 510 мм, вариатор, коробка</t>
  </si>
  <si>
    <t>GST 65 ELV</t>
  </si>
  <si>
    <t>Бензиновый снегоуборочник 6,5 л.с., 4-х тактный, бензиновый двигатель, воздушное охлаждение, электрический запуск двигателя ( от аккумулятора), производительность 350м3/ч, дальность выброса снега 10-15 м, ширина уборки снега за один проход 620 мм, высота снежного покрова убираемого за один проход 510 мм, вариатор, коробка</t>
  </si>
  <si>
    <t>GST 110 EL</t>
  </si>
  <si>
    <t>Бензиновый снегоуборочник 11 л.с., 4-х тактный, бензиновый двигатель,  воздушное охлаждение, электрический запуск двигателя ( от аккумулятора), производительность 650м3/ч, дальность выброса снега 10-15 м, ширина уборки снега за один проход 700 мм, высота снежного покрова,  убираемого за один проход 545 мм, скорости: 6 вперед, 2 назад, коробка</t>
  </si>
  <si>
    <t>GST 110 ELVT</t>
  </si>
  <si>
    <t>Бензиновый снегоуборочник 11 л.с., 4-х тактный, бензиновый двигатель,  воздушное охлаждение, электрический запуск двигателя ( от аккумулятора), производительность 650м3/ч, дальность выброса снега 10-15 м, ширина уборки снега за один проход 700 мм, высота снежного покрова,  убираемого за один проход 545 мм, вариатор, коробка</t>
  </si>
  <si>
    <t>№ сертификата</t>
  </si>
  <si>
    <t>CN.АВ29.В03795</t>
  </si>
  <si>
    <t>CN.АВ29.В04139</t>
  </si>
  <si>
    <t>CN.АВ29.В06076</t>
  </si>
  <si>
    <t>CN.АВ29.В11800</t>
  </si>
  <si>
    <t>CN.АВ29.В12379</t>
  </si>
  <si>
    <t>CN.ME77.B05768</t>
  </si>
  <si>
    <t>CN.ME77.B05996</t>
  </si>
  <si>
    <t>CN.ME77.B05956</t>
  </si>
  <si>
    <t>CN.ME77.B05919</t>
  </si>
  <si>
    <t>CN.ME77.B06010</t>
  </si>
  <si>
    <t>Пильные полотна для электрических лобзиков</t>
  </si>
  <si>
    <t>PТ118А</t>
  </si>
  <si>
    <t>PТ118В</t>
  </si>
  <si>
    <t>PТ118G</t>
  </si>
  <si>
    <t>PТ218А</t>
  </si>
  <si>
    <t>PT318A</t>
  </si>
  <si>
    <t>PТ318В</t>
  </si>
  <si>
    <t>PТ127D</t>
  </si>
  <si>
    <t>PТ227D</t>
  </si>
  <si>
    <t>PТ144D</t>
  </si>
  <si>
    <t>PТ244D</t>
  </si>
  <si>
    <t>PТ101АО</t>
  </si>
  <si>
    <t>PТ101В</t>
  </si>
  <si>
    <t>PТ101BR</t>
  </si>
  <si>
    <t>PT101D</t>
  </si>
  <si>
    <t>PT301CD</t>
  </si>
  <si>
    <t>PT119B</t>
  </si>
  <si>
    <t>PТ119ВО</t>
  </si>
  <si>
    <t>PТ111С</t>
  </si>
  <si>
    <t>PТ118AF</t>
  </si>
  <si>
    <t>PТ118BF</t>
  </si>
  <si>
    <t>PT318AF</t>
  </si>
  <si>
    <t>PT318BF</t>
  </si>
  <si>
    <t>PT101BRF</t>
  </si>
  <si>
    <t>PT101BF</t>
  </si>
  <si>
    <t>PT144DF</t>
  </si>
  <si>
    <t>PT144DP</t>
  </si>
  <si>
    <t>PT301DL</t>
  </si>
  <si>
    <t>SET1</t>
  </si>
  <si>
    <t>SET2</t>
  </si>
  <si>
    <t>Пильные полотна по металлу 1,2 мм, 50 мм, для пропилов с аккуратными кромками , тонкие листы (1-3 мм), высокоэфективная быстрорежущая сталь (HSS), зубья волнистые, фрезерованные</t>
  </si>
  <si>
    <t>Пильные полотна по металлу 2 мм, 50 мм, для пропилов с аккуратными кромками , листы средней толщины (2,5-6 мм), высокоэфективная быстрорежущая сталь (HSS), зубья волнистые, фрезерованные</t>
  </si>
  <si>
    <t>Пильные полотна по металлу 0,8 мм, 50 мм, для пропилов с аккуратными кромками , очень тонкие листы (0,5-1,5 мм), высокоэфективная быстрорежущая сталь (HSS), зубья волнистые, фрезерованные</t>
  </si>
  <si>
    <t>Пильные полотна по металлу 1,2 мм, 50 мм, специально для криволинейных пропилов, тонкие листы (1-3 мм), высокоэфективная быстрорежущая сталь (HSS), зубья волнистые, фрезерованные</t>
  </si>
  <si>
    <t>Пильные полотна по металлу 1,2 мм, 110 мм, для пропилов с аккуратными кромками , тонкие листы (1-3 мм), трубы и профили, в том числе из алюминия (диаметром до 65 мм), высокоэфективная быстрорежущая сталь (HSS), зубья волнистые, фрезерованные</t>
  </si>
  <si>
    <t>Пильные полотна по металлу 2 мм, 110 мм, для точных угловых пропилов, листы средней толщины (2,5-6 мм), трубы + профили, включая алюминий (диаметром до 65 мм), высокоэфективная быстрорежущая сталь (HSS), зубья волнистые, фрезерованные</t>
  </si>
  <si>
    <t>Пильные полотна по алюминию и цветным металлам 3 мм, 75 мм, быстрый рез, листы различной толщины (3-15 мм), трубы и профили (диаметр до 30 мм), высокоэфективная быстрорежущая сталь (HSS), зубья разведенные, фрезерованные</t>
  </si>
  <si>
    <t>Пильные полотна по алюминию и цветным металлам 3 мм, 75 мм, быстрый рез, специально для криволинейных распилов, листы различной толщины (3-15 мм), трубы и профили (диаметром до 30 мм), высокоэфективная быстрорежущая сталь (HSS), зубья разведенные, фрезерованные</t>
  </si>
  <si>
    <t>Пильные полотна по дереву 4 мм, 75 мм, быстрый рез, мягкая древесина (5-50 мм), ДСП, столярные плиты, ДВП, высокоуглеродистая сталь (HCS), зубья разведенные, фрезерованные</t>
  </si>
  <si>
    <t>Пильные полотна по дереву 4 мм, 75 мм, быстрый рез, специально для криволинейных распилов, мягкая древесина (5-50 мм), ДСП, столярные плиты, ДВП, высокоуглеродистая сталь (HCS), зубья разведенные, фрезерованные</t>
  </si>
  <si>
    <t>Пильные полотна по дереву 1,4 мм, 50 мм, чистый рез, специально для криволинейных распилов, мягкая древесина, фанера, плиты с покрытием (1,5-15 мм) , высокоуглеродистая сталь (HCS), зубья остроконечные, под свободным углом, шлифованные</t>
  </si>
  <si>
    <t>Пильные полотна по дереву 2,5 мм, 75 мм, чистый рез, мягкая древесина, ДСП, столярные плиты, ДВП (3-30 мм), полимерные/эпоксидные материалы (диаметр  меньше 30 мм), высокоуглеродистая сталь (HCS), зубья под свободным углом, шлифованные</t>
  </si>
  <si>
    <t>Пильные полотна по дереву 4 мм, 75 мм, чистый рез, мягкая древесина, ДСП, столярные плиты, ДВП (10-45 мм), высокоуглеродистая сталь (HCS), зубья под свободным углом, шлифованные</t>
  </si>
  <si>
    <t>Пильные полотна по дереву 3 мм, 90 мм, чистый рез, мягкая древесина, ДСП, столярные плиты, ДВП (10-65 мм), высокоуглеродистая сталь (HCS), зубья под свободным углом, шлифованные</t>
  </si>
  <si>
    <t>Пильные полотна по дереву 2 мм, 50 мм, для пропилов с аккуратными кромками , мягкая древесина (2-15 мм), фанера, ДСП, столярные плиты, ДВП, высокоуглеродистая сталь (HCS), зубья волнистые, фрезерованные</t>
  </si>
  <si>
    <t>Пильные полотна по дереву 2 мм, 50 мм,  специально для криволинейных пропилов, мягкая древесина (2-15 мм), фанера, ДСП, столярные плиты, ДВП, высокоуглеродистая сталь (HCS), зубья волнистые, фрезерованные</t>
  </si>
  <si>
    <t>Пильные полотна по дереву 3 мм, 75 мм, быстрый рез, мягкая древесина (4-50 мм), ДСП, столярные плиты, ДВП, высокоуглеродистая сталь (HCS), зубья разведенные, фрезерованные</t>
  </si>
  <si>
    <t>Пильные полотна по металлу 1,2 мм, 50 мм, длительный срок службы, тонкие листы (1-3 мм), высокоэластичный биметаллический сплав (BIM), зубья волнистые, фрезерованные</t>
  </si>
  <si>
    <t>Установка электрогенераторная с двигателем внутреннего сгорания, номинальная мощность 3,00 кВт, максимальная мощность  3,30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10,5 часов, коробка</t>
  </si>
  <si>
    <t>Установка электрогенераторная с двигателем внутреннего сгорания, номинальная мощность 4,00 кВт, максимальная мощность  4,50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 часов, коробка</t>
  </si>
  <si>
    <t>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9 часов, коробка</t>
  </si>
  <si>
    <t>Установка электрогенераторная с двигателем внутреннего сгорания, номинальная мощность 4,00 кВт, максимальная мощность  4,50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 часов, комплектуется аккумулятором, колесами, складывающимися ручками, коробка</t>
  </si>
  <si>
    <t>Машина ручная электрическая шлифовальная  300 W, 115*230 mm, 6000-10000 об/мин,  прорезиненная ручка, пылесборный мешок, шкурка, коробка</t>
  </si>
  <si>
    <t>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9 часов, комплектуется аккумулятором, колесами, складывающимися ручками, коробка</t>
  </si>
  <si>
    <t>Снегоуборочные машины</t>
  </si>
  <si>
    <t>GST 55</t>
  </si>
  <si>
    <t>Бензиновый снегоуборочник 5,5 л.с., 4хтактный, бензиновый двигатель, воздушное охлаждение, ручной запуск двигателя, производительность 350м3/ч, дальность выброса снега 10-15 м, ширина уборки снега за один проход 560 мм, высота снежного покрова убираемого за один проход 510 мм, скорости: 5 вперед, 2 назад, коробка</t>
  </si>
  <si>
    <t>GST 65 EL</t>
  </si>
  <si>
    <t>Бензиновый снегоуборочник 6,5 л.с., 4хтактный, бензиновый двигатель, воздушное охлаждение, электрический запуск двигателя, производительность 350м3/ч, дальность выброса снега 10-15 м, ширина уборки снега за один проход 560 мм, высота снежного покрова,  убираемого за один проход 510 мм, скорости: 5 вперед, 2 назад, коробка</t>
  </si>
  <si>
    <t>4 шт в 1 коробке</t>
  </si>
  <si>
    <t>Ударная дрель 850 W, 0-900/0-2700 об/мин, 13 mm обп,  прорезиненная ручка, дополнительная ручка, ограничитель глубины, коробка</t>
  </si>
  <si>
    <t>Аккумуляторные дрели шуруповерты</t>
  </si>
  <si>
    <t>1001 B</t>
  </si>
  <si>
    <t>Аккумуляторная отвертка  3,6 V, 200 об/мин, зарядное устройство 3-5 hr, 3 Нм, патрон 6,35 шестигранник, 10 односторонних насадок, 1 магнитный держатель, пластиковый держатель для бит, блистер</t>
  </si>
  <si>
    <t>1001 K</t>
  </si>
  <si>
    <t>Аккумуляторная отвертка  3,6 V, 200 об/мин, зарядное устройство 3-5 hr, 3 Нм, патрон 6,35 шестигранник, 40 односторонних насадок, 1 магнитный держатель, кейс</t>
  </si>
  <si>
    <t>1112 K2</t>
  </si>
  <si>
    <t>Аккумуляторная дрель-шуруповерт  12 V, 0-550 об/мин, 8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</si>
  <si>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1114 K2</t>
  </si>
  <si>
    <t>Аккумуляторная дрель-шуруповерт  14,4 V, 0-550 об/мин, 8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</si>
  <si>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1118 K2</t>
  </si>
  <si>
    <t>Аккумуляторная дрель-шуруповерт  18 V, 0-900 об/мин, 8,5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</si>
  <si>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1222 K2</t>
  </si>
  <si>
    <t>Аккумуляторная дрель-шуруповерт  12 V, 0-400 / 0-1150 об/мин, 16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</si>
  <si>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1224 K2</t>
  </si>
  <si>
    <t>Аккумуляторная дрель-шуруповерт  14,4 V, 0-400 / 0-1150 об/мин, 17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</si>
  <si>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1228 K2</t>
  </si>
  <si>
    <t>Установка электрогенераторная с двигателем внутреннего сгорания, номинальная мощность 2,00 кВт,  дизельный, одноцилиндровый  двигатель, прямой впрыск,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11 часов, коробка</t>
  </si>
  <si>
    <t>Установка электрогенераторная с двигателем внутреннего сгорания, номинальная мощность 3,00 кВт,  дизельный, одноцилиндровый  двигатель, прямой впрыск,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10 часов, коробка</t>
  </si>
  <si>
    <t>Установка электрогенераторная с двигателем внутреннего сгорания, номинальная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9 часов, комплектуется аккумулятором, колесами, складывающимися ручками, коробка</t>
  </si>
  <si>
    <r>
      <t>Установка электрогенераторная с двигателем внутреннего сгорания, номинальная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t>
    </r>
    <r>
      <rPr>
        <b/>
        <sz val="6"/>
        <color indexed="10"/>
        <rFont val="Arial Cyr"/>
        <family val="0"/>
      </rPr>
      <t>380 В</t>
    </r>
    <r>
      <rPr>
        <sz val="6"/>
        <rFont val="Arial Cyr"/>
        <family val="0"/>
      </rPr>
      <t>, постоянное выходное напряжение 12 В, объем топливного бака 12,5 л, объем маслянного бака 0,6 л, время непрерывной работы 9 часов, комплектуется аккумулятором, колесами, складывающимися ручками, коробка</t>
    </r>
  </si>
  <si>
    <t>24 шт коробке</t>
  </si>
  <si>
    <t>12 шт коробке</t>
  </si>
  <si>
    <t>10 шт коробке</t>
  </si>
  <si>
    <t>F 1</t>
  </si>
  <si>
    <t>F 2</t>
  </si>
  <si>
    <t>AT 7</t>
  </si>
  <si>
    <t>AT 10</t>
  </si>
  <si>
    <t>Всасывающий комплект с фитингами, длина 7 м, коробка</t>
  </si>
  <si>
    <t>Круг -сам  без отверстий  S5,   50 шт, размер 150, зерно 320</t>
  </si>
  <si>
    <t>Круг -сам  без отверстий  S5,   50 шт, размер 150, зерно400</t>
  </si>
  <si>
    <t xml:space="preserve">Круг фибровый </t>
  </si>
  <si>
    <t>Круг фибровый  5 шт, размер 115, зерно 40</t>
  </si>
  <si>
    <t>Круг фибровый   5 шт, размер 115, зерно 60</t>
  </si>
  <si>
    <t>Круг фибровый   5 шт, размер 115, зерно 80</t>
  </si>
  <si>
    <t>Круг фибровый    5 шт, размер 115, зерно 100</t>
  </si>
  <si>
    <t>Круг фибровый   5 шт, размер 115, зерно 120</t>
  </si>
  <si>
    <t>Круг фибровый   5 шт, размер 115, зерно 150</t>
  </si>
  <si>
    <t>Круг фибровый   5 шт, размер 115, зерно 180</t>
  </si>
  <si>
    <t>Круг фибровый   5 шт, размер 115, зерно 240</t>
  </si>
  <si>
    <t>Круг фибровый    5 шт, размер 115, зерно 320</t>
  </si>
  <si>
    <t>Круг фибровый    5 шт, размер 125, зерно 40</t>
  </si>
  <si>
    <t>Круг фибровый   5 шт, размер 125, зерно 60</t>
  </si>
  <si>
    <t>Круг фибровый    5 шт, размер 125, зерно 80</t>
  </si>
  <si>
    <t>Круг фибровый   5 шт, размер 125, зерно 100</t>
  </si>
  <si>
    <t>Круг фибровый    5 шт, размер 125, зерно 120</t>
  </si>
  <si>
    <t>Круг фибровый  5 шт, размер 125, зерно 150</t>
  </si>
  <si>
    <t>Круг фибровый   5 шт, размер 125, зерно 180</t>
  </si>
  <si>
    <t>Круг фибровый   5 шт, размер 125, зерно 240</t>
  </si>
  <si>
    <t>Круг фибровый   5 шт, размер 125, зерно 320</t>
  </si>
  <si>
    <t>Круг фибровый    5 шт, размер 150, зерно 40</t>
  </si>
  <si>
    <t>Круг фибровый    5 шт, размер 150, зерно 60</t>
  </si>
  <si>
    <t>Круг фибровый   5 шт, размер 150, зерно 100</t>
  </si>
  <si>
    <t>Круг фибровый    5 шт, размер 150, зерно 120</t>
  </si>
  <si>
    <t>Круг фибровый   5 шт, размер 150, зерно 150</t>
  </si>
  <si>
    <t>Круг фибровый   5 шт, размер 150, зерно 180</t>
  </si>
  <si>
    <t>Круг фибровый    5 шт, размер 150, зерно 240</t>
  </si>
  <si>
    <t>Круг фибровый   5 шт, размер 150, зерно 320</t>
  </si>
  <si>
    <t>12536Z</t>
  </si>
  <si>
    <t>Круг лепестковый торцевой, размер 125, зерно 36</t>
  </si>
  <si>
    <t>12540Z</t>
  </si>
  <si>
    <t>Круг лепестковый торцевой, размер 125, зерно 40</t>
  </si>
  <si>
    <t>10штук</t>
  </si>
  <si>
    <t>12560Z</t>
  </si>
  <si>
    <t>Круг лепестковый торцевой, размер 125, зерно 60</t>
  </si>
  <si>
    <t>12580Z</t>
  </si>
  <si>
    <t>Круг лепестковый торцевой, размер 125, зерно 80</t>
  </si>
  <si>
    <t>125100Z</t>
  </si>
  <si>
    <t>Круг лепестковый торцевой, размер 125, зерно 100</t>
  </si>
  <si>
    <t>125120Z</t>
  </si>
  <si>
    <t>Круг лепестковый торцевой, размер 125, зерно 120</t>
  </si>
  <si>
    <t>125150Z</t>
  </si>
  <si>
    <t>Круг лепестковый торцевой, размер 125, зерно 150</t>
  </si>
  <si>
    <t>125V</t>
  </si>
  <si>
    <t xml:space="preserve">Опорный диск для самолипучих дисков125 мм  </t>
  </si>
  <si>
    <t>100 штук</t>
  </si>
  <si>
    <t>180V</t>
  </si>
  <si>
    <t xml:space="preserve">Опорный диск для самолипучих дисков180 мм  </t>
  </si>
  <si>
    <t>60 штук</t>
  </si>
  <si>
    <t>Опорные диски для фибродисков</t>
  </si>
  <si>
    <t>125F</t>
  </si>
  <si>
    <t xml:space="preserve">Опорный диск 125 мм для фибро диск </t>
  </si>
  <si>
    <t>180F</t>
  </si>
  <si>
    <t>Опорный диск 180 мм для фибро диск</t>
  </si>
  <si>
    <t>Наборы сверел</t>
  </si>
  <si>
    <t>H1001</t>
  </si>
  <si>
    <t>Набор сверел по металлу (1-10x1мм)-10шт  в пласт.пенале</t>
  </si>
  <si>
    <t>H1901</t>
  </si>
  <si>
    <t>Набор сверел по металлу (1-10x0,5мм)-19шт в пластик. Тубусе</t>
  </si>
  <si>
    <t>20 штук</t>
  </si>
  <si>
    <t>H1902</t>
  </si>
  <si>
    <t>Набор сверел по металлу (1-10x0,5мм)-19шт в  метал.пенале</t>
  </si>
  <si>
    <t>W603</t>
  </si>
  <si>
    <t>Набор сверел перовых по дереву(10/12/16/18/20/25мм)-6шт в упаковке</t>
  </si>
  <si>
    <t>1 штука</t>
  </si>
  <si>
    <t>B1111</t>
  </si>
  <si>
    <t>Набор принадл. для дрели (биты,сверла,коронка,головка 6гр) в кейсе</t>
  </si>
  <si>
    <t>C1601</t>
  </si>
  <si>
    <t>Набор сверел (мет/дер/бет)(2-10мм)-16шт  в кейсе</t>
  </si>
  <si>
    <t>40 штук</t>
  </si>
  <si>
    <t>C3002</t>
  </si>
  <si>
    <t xml:space="preserve">Набор принад.для дрели (биты,сверла м/д/б 2-10мм,дюбель) в кейсе </t>
  </si>
  <si>
    <t>C3501</t>
  </si>
  <si>
    <t xml:space="preserve">Набор принад. для дрели (биты,сверла м/д/б 2-10мм)  в кейсе </t>
  </si>
  <si>
    <t>Алмазные отрезные круги</t>
  </si>
  <si>
    <t>Воздуходувка ручная электрическая 1600 W, 300/500°, 500/600 л/мин, 5 аксессуаров , кейс</t>
  </si>
  <si>
    <t>Сверлильные станки</t>
  </si>
  <si>
    <t>Сверлильный станок 350W, обороты мотора 1440 об/ мин, обороты патрона 520-2620, 5 скоростей , патрон 13mm, высота  580 mm, коробка</t>
  </si>
  <si>
    <t>Сверлильный станок 450W, обороты мотора 1440 об/ мин, обороты патрона 270-2600, 12 скоростей , патрон 16mm, высота  990 mm, коробка</t>
  </si>
  <si>
    <t>Торцовочные пилы</t>
  </si>
  <si>
    <t>Точила</t>
  </si>
  <si>
    <t>BG 125 S</t>
  </si>
  <si>
    <t xml:space="preserve">Электроточило 150w, 125x16x12.7mm,  коробка </t>
  </si>
  <si>
    <t>BG 150 S</t>
  </si>
  <si>
    <t>Электроточило 150w, 150x16x12.7mm,  коробка</t>
  </si>
  <si>
    <t>BG 150 B</t>
  </si>
  <si>
    <t xml:space="preserve">BG 175 </t>
  </si>
  <si>
    <t>Электроточило 350w, 175x20x16mm, коробка</t>
  </si>
  <si>
    <t>BG 200</t>
  </si>
  <si>
    <t>Электроточило 400w, 200x20x16mm, коробка</t>
  </si>
  <si>
    <t>Сварочные аппараты</t>
  </si>
  <si>
    <t xml:space="preserve">FORWARD 160 </t>
  </si>
  <si>
    <t>АГРЕГАТ ЭЛЕКТРИЧЕСКИЙ СВАРОЧНЫЙ ПЕРЕМЕННОГО ТОКА напряжение питания 220 V,  мощность 2.5 kW, ток сварки 55-160 A, электроды 2-4 mm, в комплекте маска, держаки, щетка</t>
  </si>
  <si>
    <t>2406 К</t>
  </si>
  <si>
    <r>
      <t xml:space="preserve">Машина ручная электрическая шлифовальная     430 W, </t>
    </r>
    <r>
      <rPr>
        <sz val="6"/>
        <rFont val="Arial"/>
        <family val="2"/>
      </rPr>
      <t>Ø</t>
    </r>
    <r>
      <rPr>
        <sz val="6"/>
        <rFont val="Arial Cyr"/>
        <family val="0"/>
      </rPr>
      <t xml:space="preserve"> 125 mm, 6000-13000 об/мин,  пылесборный мешок, шкурка, коробка</t>
    </r>
  </si>
  <si>
    <t>Машина ручная электрическая шлифовальная     430 W, Ø 150 mm, 6000-13000 об/мин,  пылесборный мешок, шкурка, коробка</t>
  </si>
  <si>
    <r>
      <t xml:space="preserve">Перфоратор 1050w, 2.7 Дж, 4 режима, 0-1100 об/мин, 0-5200 уд/мин, SDS+, прорезиненная ручка, дополнительная ручка, патрон с ключом + переходник с посадки SDS+ на патрон, пика SDS+ 250 мм, зубило SDS+ 20*250 мм, 3 бура SDS+, </t>
    </r>
    <r>
      <rPr>
        <b/>
        <sz val="6"/>
        <rFont val="Arial Cyr"/>
        <family val="0"/>
      </rPr>
      <t>возможность замены угольных щеток без разборки инструмента</t>
    </r>
    <r>
      <rPr>
        <sz val="6"/>
        <rFont val="Arial Cyr"/>
        <family val="0"/>
      </rPr>
      <t>, кейс</t>
    </r>
  </si>
  <si>
    <t xml:space="preserve">FORWARD 180 </t>
  </si>
  <si>
    <t>АГРЕГАТ ЭЛЕКТРИЧЕСКИЙ СВАРОЧНЫЙ ПЕРЕМЕННОГО ТОКА напряжение питания 220-380 V,  мощность 3.5 kW, ток сварки 60-180 A, электроды 2-4 mm, в комплекте маска, держаки, щетка</t>
  </si>
  <si>
    <t xml:space="preserve">FORWARD 200 </t>
  </si>
  <si>
    <t>АГРЕГАТ ЭЛЕКТРИЧЕСКИЙ СВАРОЧНЫЙ ПЕРЕМЕННОГО ТОКА напряжение питания 220-380 V,  мощность 3.5 kW, ток сварки 60-200 A, электроды 2-4 mm, в комплекте маска, держаки, щетка</t>
  </si>
  <si>
    <t xml:space="preserve">FORWARD 250 </t>
  </si>
  <si>
    <t>АГРЕГАТ ЭЛЕКТРИЧЕСКИЙ СВАРОЧНЫЙ ПЕРЕМЕННОГО ТОКА напряжение питания 220-380 V,  мощность 3.6 kW, ток сварки 65-250 A, электроды 2,5-5 mm, в комплекте маска, держаки, щетка</t>
  </si>
  <si>
    <t>Газонокосилки</t>
  </si>
  <si>
    <t>2 шт коробке</t>
  </si>
  <si>
    <t>4 шт коробке</t>
  </si>
  <si>
    <t>Газонокосилка 1400 W, 2800 об/мин, 340 мм ширина скашивания, 3 регулировки высоты скашивания 25/45/60 мм, 40 л полупластиковый контейнер для сбора травы, коробка</t>
  </si>
  <si>
    <t>Газонокосилка 1800 W, 2800 об/мин, 420 мм ширина скашивания, 8 регулировок высоты скашивания 25/32/39/46/53/60/67/75 мм, 55 л тканевый контейнер для сбора травы, коробка</t>
  </si>
  <si>
    <t>2405 К</t>
  </si>
  <si>
    <t>PBG 150 DL</t>
  </si>
  <si>
    <t>PBG 200 DL</t>
  </si>
  <si>
    <t>Электроточило 300 W, 150х32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</si>
  <si>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Штроборезы</t>
  </si>
  <si>
    <t>Штроборез 1450 W, 8500 об/мин, ширина штробы 8-30 мм, глубина штробы 8-40 мм, 2 алмазных диска 150*22,2*2,0 мм, плавный пуск с поддержанием постоянных оборотов при нагрузке, защита от перегрева, защита от перегрузки, боковая ручка, ключи,  зубило, запасные угольные щетки, кейс</t>
  </si>
  <si>
    <t>Штроборез 1650 W, 7500 об/мин, ширина штробы 8-35 мм, глубина штробы 8-45 мм, 2 алмазных диска 180*25,4*2,4 мм, плавный пуск с поддержанием постоянных оборотов при нагрузке, защита от перегрева, защита от перегрузки, боковая ручка, ключи,  зубило, запасные угольные щетки, кейс</t>
  </si>
  <si>
    <t>Электроточило 400 W, 200х32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</si>
  <si>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Триммер 900 W, 7000 об/мин, комплектуется НОЖОМ, 1 катушкой с леской толщиной 2 мм, защитный кожух ( для работы с ножом и для работы с леской), наплечный ремень, коробка</t>
  </si>
  <si>
    <t>Пильные полотна по дереву 2,5 мм, 75 мм, чистый рез, длительный срок службы, твердая древесина, ламинат, плиты с покрытием (3-30 мм), полимерные/эпоксидные материалы (диаметр до 30 мм), высокоэластичный биметаллический сплав (BIM), зубья под свободным углом, шлифованные</t>
  </si>
  <si>
    <t>Пильные полотна по дереву 4 мм, 75 мм, быстрый рез, длительный срок службы, твердая и мягкая древесина (5-50 мм), все типы плит, в т.ч. и с покрытием, высокоэластичный биметаллический сплав (BIM), зубья разведенные, шлифованные</t>
  </si>
  <si>
    <t>Пильные полотна по дереву 4 мм, 75 мм, для точных угловых пропилов, мягкая древесина, ДСП, столярные плиты, ДВП (5-50 мм), двери, столешницы, высокоуглеродистая сталь (HCS), зубья разведенные, шлифованные</t>
  </si>
  <si>
    <t>Пильные полотна по дереву 4 мм, 110 мм, чистый рез, мягкая древесина, ДСП, столярные плиты, ДВП (10-45 мм), высокоуглеродистая сталь (HCS), зубья под свободным углом, шлифованные</t>
  </si>
  <si>
    <t>Набор пильных полотен 10 штук в пластиковом пенале (арт. PТ144D, PT101D, PТ101В, PТ101АО, PТ218А, PТ118А, PТ127D)</t>
  </si>
  <si>
    <t>Набор пильных полотен 5 штук (арт. PТ118А, PТ127D, PТ111С, PТ144D, PТ119ВО)</t>
  </si>
  <si>
    <t>100 шт коробке</t>
  </si>
  <si>
    <t>1615 SQDB</t>
  </si>
  <si>
    <t>2015 SQDB</t>
  </si>
  <si>
    <t>2412 SQDB</t>
  </si>
  <si>
    <t>3012 SQDB</t>
  </si>
  <si>
    <t>1615 SQAB</t>
  </si>
  <si>
    <t>2015 SQAB</t>
  </si>
  <si>
    <t>2412 SQAB</t>
  </si>
  <si>
    <t>3012 SQAB</t>
  </si>
  <si>
    <t>CS101-115</t>
  </si>
  <si>
    <t>CS101-125</t>
  </si>
  <si>
    <t>CS101-150</t>
  </si>
  <si>
    <t>CS101-180</t>
  </si>
  <si>
    <t>CS101-230</t>
  </si>
  <si>
    <t>CC101-125</t>
  </si>
  <si>
    <t>CC101-180</t>
  </si>
  <si>
    <t>CC101-230</t>
  </si>
  <si>
    <t>CC101-180T</t>
  </si>
  <si>
    <t>CC101-200T</t>
  </si>
  <si>
    <t>CC101-250T</t>
  </si>
  <si>
    <t>CT201-115</t>
  </si>
  <si>
    <t>CT201-125</t>
  </si>
  <si>
    <t>CT201-150</t>
  </si>
  <si>
    <t>CT201-180</t>
  </si>
  <si>
    <t>CT201-230</t>
  </si>
  <si>
    <t>GS202-115</t>
  </si>
  <si>
    <t>GS202-125</t>
  </si>
  <si>
    <t>GT201-125</t>
  </si>
  <si>
    <t>GT201-150</t>
  </si>
  <si>
    <t>GT201-180</t>
  </si>
  <si>
    <t>Алмазный  круг, с режущей  сегментной кромкой ,  высота сегмента 7 мм, ширина реза 2,4 мм, диаметр круга 150 мм, диаметр посадочного отверстия 22,23 мм, коробка</t>
  </si>
  <si>
    <t>Алмазный  круг, с режущей  сегментной кромкой ,  высота сегмента 7 мм, ширина реза 2,4 мм, диаметр круга 180 мм, диаметр посадочного отверстия 22,23 мм, коробка</t>
  </si>
  <si>
    <t>Алмазный  круг, с режущей  сегментной кромкой ,  высота сегмента 7 мм, ширина реза 2,5 мм, диаметр круга 230 мм, диаметр посадочного отверстия 22,23 мм, коробка</t>
  </si>
  <si>
    <t>Алмазный  круг, с режущей  сплошной кромкой ,  высота сегмента 7 мм, ширина реза 2 мм, диаметр круга 125 мм, диаметр посадочного отверстия 22,23 мм, коробка</t>
  </si>
  <si>
    <t>Алмазный  круг, с режущей  сплошной кромкой ,  высота сегмента 7 мм, ширина реза 2 мм, диаметр круга 180 мм, диаметр посадочного отверстия 22,23 мм, коробка</t>
  </si>
  <si>
    <t>Алмазный  круг, с режущей  сплошной кромкой ,  высота сегмента 7 мм, ширина реза 2,4 мм, диаметр круга 230 мм, диаметр посадочного отверстия 22,23 мм, коробка</t>
  </si>
  <si>
    <t>Алмазный  круг, с режущей  сплошной кромкой ,  высота сегмента 7 мм, ширина реза 2 мм, диаметр круга 180 мм, диаметр посадочного отверстия 25,4 мм, коробка</t>
  </si>
  <si>
    <t>Алмазный  круг, с режущей  сплошной кромкой ,  высота сегмента 7 мм, ширина реза 2,2 мм, диаметр круга 200 мм, диаметр посадочного отверстия 25,4 мм, коробка</t>
  </si>
  <si>
    <t>Алмазный  круг, с режущей  сплошной кромкой ,  высота сегмента 7 мм, ширина реза 2,8 мм, диаметр круга 250 мм, диаметр посадочного отверстия 25,4 мм, коробка</t>
  </si>
  <si>
    <t>Алмазный  круг TURBO, с режущей  сплошной кромкой ,  высота сегмента 7 мм, ширина реза 2,2 мм, диаметр круга 115 мм, диаметр посадочного отверстия 22,23 мм, коробка</t>
  </si>
  <si>
    <t>Алмазный  круг TURBO, с режущей  сплошной кромкой ,  высота сегмента 7 мм, ширина реза 2,2 мм, диаметр круга 125 мм, диаметр посадочного отверстия 22,23 мм, коробка</t>
  </si>
  <si>
    <t>Алмазный  круг TURBO, с режущей  сплошной кромкой ,  высота сегмента 7 мм, ширина реза 2,4 мм, диаметр круга 150 мм, диаметр посадочного отверстия 22,23 мм, коробка</t>
  </si>
  <si>
    <t>Алмазный  круг TURBO, с режущей  сплошной кромкой ,  высота сегмента 7 мм, ширина реза 2,4 мм, диаметр круга 180 мм, диаметр посадочного отверстия 22,23 мм, коробка</t>
  </si>
  <si>
    <t>Электрический плиткорез, 600 Ватт, напряжение питания 220 В, количество оборотов в минуту 3000, диаметр рабочего диска 180х25,4 мм, максимальная глубина реза 25 мм, максимальная ширина реза 400 мм, рабочий стол 500*385 мм, коробка</t>
  </si>
  <si>
    <t>Электрический плиткорез, 800 Ватт, напряжение питания 220 В, количество оборотов в минуту 3000, диаметр рабочего диска 200х25,4 мм, максимальная глубина реза 30 мм, максимальная ширина реза 500 мм, рабочий стол 785*385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</si>
  <si>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62 мм, максимальная ширина реза 520 мм, рабочий стол 660*510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</si>
  <si>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62 мм, максимальная ширина реза 620 мм, рабочий стол 760*510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</si>
  <si>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60 мм, максимальная ширина реза 920 мм, рабочий стол 1060*510 мм, коробка</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</si>
  <si>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5,3 кВА, диаметр электрода 1,6-4 mm, пластиковый кейс</t>
  </si>
  <si>
    <t>Сварочный аппарат для дуговой сварки, выполнен специально для сварки ММА при постоянном токе (DC)(ИНВЕРТЕР): напряжение питания 220 В, ток сварки 10-200 A, мощность 6 кВА, диаметр электрода 1,6-4 mm, пластиковый кейс</t>
  </si>
  <si>
    <t>FORWARD 160 IN</t>
  </si>
  <si>
    <t>FORWARD 200 IN</t>
  </si>
  <si>
    <t>CN.ME77.B06066</t>
  </si>
  <si>
    <t>Пильные полотна по дереву 2,5 мм, 75 мм, обратный зуб, чистый рез, мягкая древесина, ДСП, столярные плиты, ДВП (3-30 мм), плиты с покрытием, высокоуглеродистая сталь (HCS), зубья под свободным углом, шлифованные</t>
  </si>
  <si>
    <t>6304 К</t>
  </si>
  <si>
    <t>Воздуходувка ручная электрическая 2000 W, 50-400°/50-650°, 190-210/310-350 л/мин, жидкокристалический дисплей, кейс</t>
  </si>
  <si>
    <t>9215 K</t>
  </si>
  <si>
    <t>9503 Р</t>
  </si>
  <si>
    <t>Электроточило 350w, 150x20x12.7mm, 150x40x12.7mm, коробка</t>
  </si>
  <si>
    <t xml:space="preserve">Электроточило 350w, 150x20x12.7mm, 150x40x12.7mm, лампа подсветки, коробка </t>
  </si>
  <si>
    <t>Деревообрабатывающие станки</t>
  </si>
  <si>
    <r>
      <t xml:space="preserve">Многофункциональный деревообрабатывающий станок (настольная пила, рейсмус, фуганок) 220 В, 50 Гц,  1800 Вт, частота оборотов 8000 об/мин (рейсмус,  фуганок), 4500 об/мин (настольная пила), (настольная пила - толщина распила 0-75 мм, диаметр пильного диска 210 мм; рейсмус – ширина строгания 204 мм, глубина строгания 0-3 мм, максимальная толщина заготовки </t>
    </r>
    <r>
      <rPr>
        <b/>
        <sz val="6"/>
        <color indexed="10"/>
        <rFont val="Times New Roman"/>
        <family val="1"/>
      </rPr>
      <t>6-120</t>
    </r>
    <r>
      <rPr>
        <sz val="6"/>
        <color indexed="8"/>
        <rFont val="Times New Roman"/>
        <family val="1"/>
      </rPr>
      <t xml:space="preserve"> мм; фуганок – ширина строгания 204 мм, глубина строгания 0-3 мм), коробка </t>
    </r>
  </si>
  <si>
    <r>
      <t xml:space="preserve">Многофункциональный деревообрабатывающий станок (настольная пила, рейсмус, фуганок) 220 В, 50 Гц,  1800 Вт, частота оборотов 8000 об/мин ( рейсмус, фуганок), 4500 об/мин (настольная пила), (настольная пила - толщина распила 0-75 мм, диаметр пильного диска 210 мм; рейсмус – ширина строгания 204 мм, глубина строгания 0-3 мм, максимальная толщина заготовки </t>
    </r>
    <r>
      <rPr>
        <b/>
        <sz val="6"/>
        <color indexed="10"/>
        <rFont val="Times New Roman"/>
        <family val="1"/>
      </rPr>
      <t>6-210</t>
    </r>
    <r>
      <rPr>
        <sz val="6"/>
        <color indexed="8"/>
        <rFont val="Times New Roman"/>
        <family val="1"/>
      </rPr>
      <t xml:space="preserve"> мм; фуганок – ширина строгания 204 мм, глубина строгания 0-3 мм), коробка</t>
    </r>
  </si>
  <si>
    <t xml:space="preserve">PRORAB
 2000 D
</t>
  </si>
  <si>
    <t xml:space="preserve">PRORAB 
3000 D
</t>
  </si>
  <si>
    <t xml:space="preserve">PRORAB 
5000 DEB
</t>
  </si>
  <si>
    <t xml:space="preserve">PRORAB 
5000 DEBV
</t>
  </si>
  <si>
    <t xml:space="preserve">PRORAB
5000 DEBW
</t>
  </si>
  <si>
    <t xml:space="preserve">PRORAB
5500 EBW
</t>
  </si>
  <si>
    <t>Генераторы бензиновые</t>
  </si>
  <si>
    <t>Генераторы дизельные</t>
  </si>
  <si>
    <t>Сварочные генераторы</t>
  </si>
  <si>
    <r>
      <t xml:space="preserve">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b/>
        <sz val="6"/>
        <color indexed="10"/>
        <rFont val="Arial Cyr"/>
        <family val="0"/>
      </rPr>
      <t>АВТОСТАРТ</t>
    </r>
    <r>
      <rPr>
        <sz val="6"/>
        <rFont val="Arial Cyr"/>
        <family val="0"/>
      </rPr>
      <t>, объем топливного бака 25 л, объем маслянного бака 1,1 л, время непрерывной работы 9 часов, комплектуется аккумулятором, колесами, складывающимися ручками, коробка</t>
    </r>
  </si>
  <si>
    <r>
      <t xml:space="preserve">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b/>
        <sz val="6"/>
        <color indexed="10"/>
        <rFont val="Arial Cyr"/>
        <family val="0"/>
      </rPr>
      <t>АВТОСТАРТ</t>
    </r>
    <r>
      <rPr>
        <sz val="6"/>
        <rFont val="Arial Cyr"/>
        <family val="0"/>
      </rPr>
      <t>, 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</si>
  <si>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r>
      <t xml:space="preserve">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sz val="6"/>
        <rFont val="Arial Cyr"/>
        <family val="0"/>
      </rPr>
      <t>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</si>
  <si>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t>Установка электрогенераторная с двигателем внутреннего сгорания  с опцией сварочного аппарата,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сварочный ток 50-190 А, объем топливного бака 25 л, объем маслянного бака 1,1 л, время непрерывной работы 9 часов (сварка 6,5 часов), комплектуется аккумулятором, колесами, складывающимися ручками, коробка</t>
  </si>
  <si>
    <t>Установка электрогенераторная с двигателем внутреннего сгорания с опцией сварочного аппарата, номинальная мощность 4,50 кВт, максимальная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220/380 В, постоянное выходное напряжение 12 В, сварочный ток 80-180 А, объем топливного бака 12,5 л, объем маслянного бака 0,6 л, время непрерывной работы 9 часов (сварка 6 часов), комплектуется аккумулятором, колесами, складывающимися ручками, коробка</t>
  </si>
  <si>
    <t xml:space="preserve">Электроточило 400w, 200x20x16mm, лампа подсветки, коробка </t>
  </si>
  <si>
    <t>Отбойные молотки</t>
  </si>
  <si>
    <t>2310 K</t>
  </si>
  <si>
    <t xml:space="preserve">Отбойный молоток 2100W, количество ударов 1000 - 2100 уд/мин, сила 25 Дж, SDS-MAX, комплектуется пикой и лопаткой SDS-MAX, кейс </t>
  </si>
  <si>
    <t>Дрели</t>
  </si>
  <si>
    <t>1100 B</t>
  </si>
  <si>
    <t>12 шт в 1 коробке</t>
  </si>
  <si>
    <t>LPG 10</t>
  </si>
  <si>
    <t xml:space="preserve">Газовый калорифер, мощность на выходе 10 кВт, расход газа 0,727 кг/час, вид сжиженного газа - пропан, рабочее давление газа 300 мбар, объем циркуляции воздуха 500 куб.м/час, защита от перегрева, 
коробка
</t>
  </si>
  <si>
    <t>LPG 15</t>
  </si>
  <si>
    <t xml:space="preserve">Газовый калорифер, мощность на выходе 15 кВт, расход газа 1,2 кг/час, вид сжиженного газа - пропан, рабочее давление газа 500 мбар, объем циркуляции воздуха 500 куб.м/час, защита от перегрева, 
коробка
</t>
  </si>
  <si>
    <t>DP 28</t>
  </si>
  <si>
    <t>Дизельный калорифер прямого нагрева, мощность на выходе 28 кВт, теплоемкость 24100 ккал/час, объем циркуляции воздуха 500 куб.м/час, расход топлива 2,78 л/час, топливный бак 30 л, коробка</t>
  </si>
  <si>
    <t>DP 43</t>
  </si>
  <si>
    <t>Дизельный калорифер прямого нагрева, мощность на выходе 43 кВт, теплоемкость 37000 ккал/час, объем циркуляции воздуха 1050 куб.м/час, расход топлива 4,25 л/час, топливный бак 46 л, коробка</t>
  </si>
  <si>
    <t>Электроточило угловое 250w, размер шлифовальных кругов 150x20x12.7мм, 200x40x20мм,  коробка</t>
  </si>
  <si>
    <t xml:space="preserve">BG 150/200  </t>
  </si>
  <si>
    <t xml:space="preserve">BG 150/200 L  </t>
  </si>
  <si>
    <t>Электроточило угловое 250w, размер шлифовальных кругов 150x20x12.7мм, 200x40x20мм, лампа подствеки, коробка</t>
  </si>
  <si>
    <t>Электрические тепловентиляторы</t>
  </si>
  <si>
    <t>Газовые тепловентиляторы</t>
  </si>
  <si>
    <t>Дизельные тепловентиляторы</t>
  </si>
  <si>
    <t>Пила дисковая 2000 W, 200 mm, 5500 об/мин, регулировка угла наклона 0-45 гр, максимальная глубина реза 68 mm, КРЕПЛЕНИЕ К СТОЛУ В СТАЦИОНАРНОЕ ПОЛОЖЕНИЕ, коробка</t>
  </si>
  <si>
    <t>Рубанок 2000 W, ширина строгания 110 mm, глубина строгания 3,5 mm, КРЕПЛЕНИЕ К СТОЛУ В СТАЦИОНАРНОЕ ПОЛОЖЕНИЕ, коробка</t>
  </si>
  <si>
    <t>Полировальные машины</t>
  </si>
  <si>
    <t>Полировальная машина 1200W, 600-3000 об/мин, 180 мм, комплектуется насадкой из овчины, коробка</t>
  </si>
  <si>
    <t>Аккумуляторная отвертка 4.8V, 180 об/мин, зарядное устройство 3-5 hr, 3 Нм, патрон 6,35 шестигранник, лампа подсветки рабочей зоны, индикатор зарядки аккумуляторной батареии, 10 односторонних насадок, 1 магнитный держатель, пластиковый держатель для бит, блистер</t>
  </si>
  <si>
    <t>2401 К</t>
  </si>
  <si>
    <t>Триммер 900W,6500 об/мин,регулировка положения основной рукоятки, комплектуется 1 катушкой с леской толщиной 2 мм, защитный кожух наплечный ремень, коробка</t>
  </si>
  <si>
    <t>Буры с посадкой SDS plus</t>
  </si>
  <si>
    <t>3X85</t>
  </si>
  <si>
    <t>4X110</t>
  </si>
  <si>
    <t>5X110</t>
  </si>
  <si>
    <t>5X160</t>
  </si>
  <si>
    <t>5X210</t>
  </si>
  <si>
    <t>6X110</t>
  </si>
  <si>
    <t>6X160</t>
  </si>
  <si>
    <t>6X210</t>
  </si>
  <si>
    <t>6X260</t>
  </si>
  <si>
    <t>7X110</t>
  </si>
  <si>
    <t>8X110</t>
  </si>
  <si>
    <t>8X160</t>
  </si>
  <si>
    <t>8X210</t>
  </si>
  <si>
    <t>8X260</t>
  </si>
  <si>
    <t>8Х300</t>
  </si>
  <si>
    <t>8X350</t>
  </si>
  <si>
    <t>8X400</t>
  </si>
  <si>
    <t>8Х450</t>
  </si>
  <si>
    <t>10X110</t>
  </si>
  <si>
    <t>10X160</t>
  </si>
  <si>
    <t>10X210</t>
  </si>
  <si>
    <t>10X260</t>
  </si>
  <si>
    <t>10Х300</t>
  </si>
  <si>
    <t>10X350</t>
  </si>
  <si>
    <t>10X400</t>
  </si>
  <si>
    <t>10Х450</t>
  </si>
  <si>
    <t>10Х500</t>
  </si>
  <si>
    <t>10X600</t>
  </si>
  <si>
    <t>10X800</t>
  </si>
  <si>
    <t>10X1000</t>
  </si>
  <si>
    <t>12X160</t>
  </si>
  <si>
    <t>12X210</t>
  </si>
  <si>
    <t>12X260</t>
  </si>
  <si>
    <t>12X350</t>
  </si>
  <si>
    <t>12X400</t>
  </si>
  <si>
    <t>12Х450</t>
  </si>
  <si>
    <t>12X600</t>
  </si>
  <si>
    <t>12X800</t>
  </si>
  <si>
    <t>12X1000</t>
  </si>
  <si>
    <t>14X160</t>
  </si>
  <si>
    <t>14X210</t>
  </si>
  <si>
    <t>14X260</t>
  </si>
  <si>
    <t>14X350</t>
  </si>
  <si>
    <t>14X400</t>
  </si>
  <si>
    <t>14Х450</t>
  </si>
  <si>
    <t>14Х500</t>
  </si>
  <si>
    <t>14X600</t>
  </si>
  <si>
    <t>14X800</t>
  </si>
  <si>
    <t>14X1000</t>
  </si>
  <si>
    <t>16X160</t>
  </si>
  <si>
    <t>16X210</t>
  </si>
  <si>
    <t>16X260</t>
  </si>
  <si>
    <t>16Х300</t>
  </si>
  <si>
    <t>16X350</t>
  </si>
  <si>
    <t>16X400</t>
  </si>
  <si>
    <t>16Х450</t>
  </si>
  <si>
    <t>16Х500</t>
  </si>
  <si>
    <t>16X600</t>
  </si>
  <si>
    <t>16X800</t>
  </si>
  <si>
    <t>16X1000</t>
  </si>
  <si>
    <t>18X210</t>
  </si>
  <si>
    <t>18X260</t>
  </si>
  <si>
    <t>18Х300</t>
  </si>
  <si>
    <t>18X350</t>
  </si>
  <si>
    <t>18X400</t>
  </si>
  <si>
    <t>18Х450</t>
  </si>
  <si>
    <t>18Х500</t>
  </si>
  <si>
    <t>18X600</t>
  </si>
  <si>
    <t>18X800</t>
  </si>
  <si>
    <t>18X1000</t>
  </si>
  <si>
    <t>20X210</t>
  </si>
  <si>
    <t>20X260</t>
  </si>
  <si>
    <t>20Х300</t>
  </si>
  <si>
    <t>20X350</t>
  </si>
  <si>
    <t>20X400</t>
  </si>
  <si>
    <t>20Х450</t>
  </si>
  <si>
    <t>20Х500</t>
  </si>
  <si>
    <t>20X600</t>
  </si>
  <si>
    <t>20X800</t>
  </si>
  <si>
    <t>20X1000</t>
  </si>
  <si>
    <t>22X210</t>
  </si>
  <si>
    <t>22X260</t>
  </si>
  <si>
    <t>22Х300</t>
  </si>
  <si>
    <t>22X350</t>
  </si>
  <si>
    <t>22X400</t>
  </si>
  <si>
    <t>22X460</t>
  </si>
  <si>
    <t>22X600</t>
  </si>
  <si>
    <t>22X800</t>
  </si>
  <si>
    <t>22X1000</t>
  </si>
  <si>
    <t>24Х300</t>
  </si>
  <si>
    <t>24X350</t>
  </si>
  <si>
    <t>24Х400</t>
  </si>
  <si>
    <t>24Х450</t>
  </si>
  <si>
    <t>24X600</t>
  </si>
  <si>
    <t>25X260</t>
  </si>
  <si>
    <t>25Х300</t>
  </si>
  <si>
    <t>25X400</t>
  </si>
  <si>
    <t>25Х450</t>
  </si>
  <si>
    <t>25Х500</t>
  </si>
  <si>
    <t>25X600</t>
  </si>
  <si>
    <t>25X800</t>
  </si>
  <si>
    <t>25X1000</t>
  </si>
  <si>
    <t>28X600</t>
  </si>
  <si>
    <t>30Х600</t>
  </si>
  <si>
    <t>30Х1000</t>
  </si>
  <si>
    <t>Буры с посадкой SDS max</t>
  </si>
  <si>
    <t>10X340</t>
  </si>
  <si>
    <t>12X340</t>
  </si>
  <si>
    <t>12Х400</t>
  </si>
  <si>
    <t>12Х540</t>
  </si>
  <si>
    <t>14X340</t>
  </si>
  <si>
    <t>14Х540</t>
  </si>
  <si>
    <t>16X340</t>
  </si>
  <si>
    <t>16X540</t>
  </si>
  <si>
    <t>18X340</t>
  </si>
  <si>
    <t>18X540</t>
  </si>
  <si>
    <t>20X340</t>
  </si>
  <si>
    <t>20Х550</t>
  </si>
  <si>
    <t>22X340</t>
  </si>
  <si>
    <t>22Х550</t>
  </si>
  <si>
    <t>25X340</t>
  </si>
  <si>
    <t>25Х550</t>
  </si>
  <si>
    <t>28X400</t>
  </si>
  <si>
    <t>28X1000</t>
  </si>
  <si>
    <t>30X400</t>
  </si>
  <si>
    <t>30X600</t>
  </si>
  <si>
    <t>30X1000</t>
  </si>
  <si>
    <t>32X400</t>
  </si>
  <si>
    <t>32X600</t>
  </si>
  <si>
    <t>32X1000</t>
  </si>
  <si>
    <t>35X400</t>
  </si>
  <si>
    <t>35X600</t>
  </si>
  <si>
    <t>35X1000</t>
  </si>
  <si>
    <t>38X400</t>
  </si>
  <si>
    <t>38X600</t>
  </si>
  <si>
    <t>38X1000</t>
  </si>
  <si>
    <t>40X600</t>
  </si>
  <si>
    <t>40Х1000</t>
  </si>
  <si>
    <t>42х600</t>
  </si>
  <si>
    <t>42х1000</t>
  </si>
  <si>
    <t>Торцовочная пила, напряжение питания 230 В, мощность 1600 Вт, количество оборотов без нагрузки 4800 об/мин, пильный диск диаметром 255 мм,  максимальная глубина реза 75х122 мм, коробка</t>
  </si>
  <si>
    <t>Торцовочная пила, напряжение питания 230 В, мощность 1600 Вт, количество оборотов без нагрузки 4800 об/мин, пильный диск диаметром 255 мм,  максимальная глубина реза 75х300 мм, коробка</t>
  </si>
  <si>
    <t>Торцовочная пила, напряжение питания 230 В, мощность 1800 Вт, количество оборотов без нагрузки 4200 об/мин, пильный диск диаметром 305 мм,  максимальная глубина реза 95х150 мм, коробка</t>
  </si>
  <si>
    <t>8821 SCH</t>
  </si>
  <si>
    <r>
      <t xml:space="preserve">Штроборез 1300 W, 9000 об/мин, ширина штробы 8-26 мм, глубина штробы 8-30 мм, 2 алмазных диска 125*22,2*2,0 мм, плавный пуск с поддержанием постоянных оборотов при нагрузке, защита от перегрева, защита от перегрузки, боковая ручка, ключи,  </t>
    </r>
    <r>
      <rPr>
        <b/>
        <sz val="6"/>
        <rFont val="Arial Cyr"/>
        <family val="0"/>
      </rPr>
      <t>зубило</t>
    </r>
    <r>
      <rPr>
        <sz val="6"/>
        <rFont val="Arial Cyr"/>
        <family val="0"/>
      </rPr>
      <t>, запасные угольные щетки, кейс</t>
    </r>
  </si>
  <si>
    <t>CN.ME77.B06230</t>
  </si>
  <si>
    <t>Пила бензиновая цепная 37,2 см.куб, двухтактный двигатель, 1,2 кВт, 3000 об/мин, шина 40 см, коробка</t>
  </si>
  <si>
    <t>PC 8638 P</t>
  </si>
  <si>
    <t>PC 8650 P</t>
  </si>
  <si>
    <t xml:space="preserve"> Лента 3 шт , размер  75 X457, зерно 240</t>
  </si>
  <si>
    <t xml:space="preserve"> Лента    3 шт , размер 75*533, зерно 240</t>
  </si>
  <si>
    <t>Круг -сам. с отверстиями S5,   50 шт, размер 125, зерно 280</t>
  </si>
  <si>
    <t>Круг -сам, с отверстиями S5,   5 шт, размер 125, зерно 280</t>
  </si>
  <si>
    <t>Круг-сам без отверстий S0,   50 шт, размер 125, зерно 280</t>
  </si>
  <si>
    <t>Круг-сам. без отверстий  S0,   5 шт, размер 125, зерно 280</t>
  </si>
  <si>
    <t>Круг -сам, с отверстиями  S5,   5 шт, размер 125, зерно 240</t>
  </si>
  <si>
    <t>Круг -сам  без отверстий  S5,   50 шт, размер 150, зерно 280</t>
  </si>
  <si>
    <t>Круг фибровый    5 шт, размер 150, зерно 80</t>
  </si>
  <si>
    <t>CN.AB29.В27594</t>
  </si>
  <si>
    <r>
      <t xml:space="preserve">Леска для триммеров 1,6 мм, 15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</si>
  <si>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2,0 мм, 15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</si>
  <si>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2,4 мм, 12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</si>
  <si>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3,0 мм, 12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</si>
  <si>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1,6 мм, 15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</si>
  <si>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2,0 мм, 15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</si>
  <si>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2,4 мм, 12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</si>
  <si>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3,0 мм, 12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</si>
  <si>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1,6 мм, 15 м, сечение квадрат, </t>
    </r>
    <r>
      <rPr>
        <b/>
        <sz val="6"/>
        <color indexed="17"/>
        <rFont val="Arial Cyr"/>
        <family val="0"/>
      </rPr>
      <t>витая</t>
    </r>
    <r>
      <rPr>
        <sz val="6"/>
        <rFont val="Arial Cyr"/>
        <family val="0"/>
      </rPr>
      <t>, блистер</t>
    </r>
  </si>
  <si>
    <r>
      <t xml:space="preserve">Леска 2,0 мм, 15 м, сечение квадрат, </t>
    </r>
    <r>
      <rPr>
        <b/>
        <sz val="6"/>
        <color indexed="17"/>
        <rFont val="Arial Cyr"/>
        <family val="0"/>
      </rPr>
      <t>витая</t>
    </r>
    <r>
      <rPr>
        <sz val="6"/>
        <rFont val="Arial Cyr"/>
        <family val="0"/>
      </rPr>
      <t>, блистер</t>
    </r>
  </si>
  <si>
    <r>
      <t xml:space="preserve">Леска 2,4 мм, 12 м, сечение квадрат, </t>
    </r>
    <r>
      <rPr>
        <b/>
        <sz val="6"/>
        <color indexed="17"/>
        <rFont val="Arial Cyr"/>
        <family val="0"/>
      </rPr>
      <t>витая</t>
    </r>
    <r>
      <rPr>
        <sz val="6"/>
        <rFont val="Arial Cyr"/>
        <family val="0"/>
      </rPr>
      <t>, блистер</t>
    </r>
  </si>
  <si>
    <r>
      <t xml:space="preserve">Леска 3,0 мм, 12 м, сечение квадрат, </t>
    </r>
    <r>
      <rPr>
        <b/>
        <sz val="6"/>
        <color indexed="17"/>
        <rFont val="Arial Cyr"/>
        <family val="0"/>
      </rPr>
      <t>витая</t>
    </r>
    <r>
      <rPr>
        <sz val="6"/>
        <rFont val="Arial Cyr"/>
        <family val="0"/>
      </rPr>
      <t>, блистер</t>
    </r>
  </si>
  <si>
    <r>
      <t xml:space="preserve">Леска для триммеров 2,0 мм, 349 м, сечение квадрат, </t>
    </r>
    <r>
      <rPr>
        <b/>
        <sz val="6"/>
        <color indexed="10"/>
        <rFont val="Arial Cyr"/>
        <family val="0"/>
      </rPr>
      <t>двойная с жёстким сердечником</t>
    </r>
    <r>
      <rPr>
        <sz val="6"/>
        <rFont val="Arial Cyr"/>
        <family val="0"/>
      </rPr>
      <t>, катушка</t>
    </r>
  </si>
  <si>
    <r>
      <t xml:space="preserve">Леска для триммеров 2,4 мм, 239 м, сечение квадрат, </t>
    </r>
    <r>
      <rPr>
        <b/>
        <sz val="6"/>
        <color indexed="10"/>
        <rFont val="Arial Cyr"/>
        <family val="0"/>
      </rPr>
      <t>двойная с жёстким сердечником</t>
    </r>
    <r>
      <rPr>
        <sz val="6"/>
        <rFont val="Arial Cyr"/>
        <family val="0"/>
      </rPr>
      <t>, катушка</t>
    </r>
  </si>
  <si>
    <r>
      <t xml:space="preserve">Леска для триммеров 3,0 мм, 153 м, сечение квадрат, </t>
    </r>
    <r>
      <rPr>
        <b/>
        <sz val="6"/>
        <color indexed="10"/>
        <rFont val="Arial Cyr"/>
        <family val="0"/>
      </rPr>
      <t>двойная с жёстким сердечником</t>
    </r>
    <r>
      <rPr>
        <sz val="6"/>
        <rFont val="Arial Cyr"/>
        <family val="0"/>
      </rPr>
      <t>, катушка</t>
    </r>
  </si>
  <si>
    <t>16Х1000</t>
  </si>
  <si>
    <t>40Х400</t>
  </si>
  <si>
    <t>CN.AB29.B29194</t>
  </si>
  <si>
    <t>CN.AB29.B29187</t>
  </si>
  <si>
    <t>ECM 125 A</t>
  </si>
  <si>
    <t>ECM 140 A</t>
  </si>
  <si>
    <t>ECM 160 A</t>
  </si>
  <si>
    <t>ECM 180 A</t>
  </si>
  <si>
    <t>0125</t>
  </si>
  <si>
    <t>0211</t>
  </si>
  <si>
    <t>0410</t>
  </si>
  <si>
    <t>0412</t>
  </si>
  <si>
    <t>0111</t>
  </si>
  <si>
    <t>0810</t>
  </si>
  <si>
    <t>10шт в коробке</t>
  </si>
  <si>
    <t xml:space="preserve">Минеральное адгезионное масло для пильных механизмов "PRORAB" /1 л </t>
  </si>
  <si>
    <t xml:space="preserve">Полусинтетическое масло для воздушных компрессоров "PRORAB" SAE 40, ISO 100 /1 л </t>
  </si>
  <si>
    <t xml:space="preserve">Синтетическое масло для 4-х тактных двигателей "PRORAB" SAE 5W-30 /1 л </t>
  </si>
  <si>
    <t xml:space="preserve">Минеральное масло для 4-х тактных двигателей "PRORAB" SAE 30 /1 л </t>
  </si>
  <si>
    <t xml:space="preserve">Полусинтетическое масло для 2-х тактных двигателей "PRORAB" API TC,TD;SAE M/F 4 /1 л </t>
  </si>
  <si>
    <t xml:space="preserve">Специализированная пластичная смазка "PRORAB" для буров /125 г </t>
  </si>
  <si>
    <t>Масло,смазка для буров</t>
  </si>
  <si>
    <r>
      <t xml:space="preserve">Пила бензиновая цепная 37,2 см.куб, двухтактный двигатель, 1,2 кВт, 3000 об/мин, цепь </t>
    </r>
    <r>
      <rPr>
        <b/>
        <sz val="6"/>
        <rFont val="Arial Cyr"/>
        <family val="0"/>
      </rPr>
      <t>OREGON</t>
    </r>
    <r>
      <rPr>
        <sz val="6"/>
        <rFont val="Arial Cyr"/>
        <family val="0"/>
      </rPr>
      <t xml:space="preserve"> (серия 91 низкопрофильная, шаг цепи 3/8",  посадка 1,3 мм, 57 звеньев),  шина 40 см OREGON (160SDEA041), </t>
    </r>
    <r>
      <rPr>
        <b/>
        <sz val="6"/>
        <color indexed="10"/>
        <rFont val="Arial Cyr"/>
        <family val="0"/>
      </rPr>
      <t>карбюратор Walbro (Япония)</t>
    </r>
    <r>
      <rPr>
        <sz val="6"/>
        <rFont val="Arial Cyr"/>
        <family val="0"/>
      </rPr>
      <t>, коробка</t>
    </r>
  </si>
  <si>
    <r>
      <t xml:space="preserve">Пила бензиновая цепная 40,1 см.куб, двухтактный двигатель, 1,5 кВт, 3200 об/мин, цепь OREGON (серия 91 низкопрофильная, шаг цепи 3/8",  посадка 1,3 мм, 57 звеньев),  шина 40 см OREGON (160SDEA041), </t>
    </r>
    <r>
      <rPr>
        <b/>
        <sz val="6"/>
        <color indexed="10"/>
        <rFont val="Arial Cyr"/>
        <family val="0"/>
      </rPr>
      <t>карбюратор Walbro (Япония)</t>
    </r>
    <r>
      <rPr>
        <sz val="6"/>
        <rFont val="Arial Cyr"/>
        <family val="0"/>
      </rPr>
      <t>,  коробка</t>
    </r>
  </si>
  <si>
    <r>
      <t xml:space="preserve">Пила бензиновая цепная 45 см.куб, двухтактный двигатель, 1,8 кВт, 3200 об/мин, цепь OREGON,  шина 45 см OREGON, </t>
    </r>
    <r>
      <rPr>
        <b/>
        <sz val="6"/>
        <color indexed="10"/>
        <rFont val="Arial Cyr"/>
        <family val="0"/>
      </rPr>
      <t>карбюратор Walbro (Япония)</t>
    </r>
    <r>
      <rPr>
        <sz val="6"/>
        <rFont val="Arial Cyr"/>
        <family val="0"/>
      </rPr>
      <t>, упрощенный запуск двигателя, коробка</t>
    </r>
  </si>
  <si>
    <r>
      <t xml:space="preserve">Пила бензиновая цепная 50 см.куб, двухтактный двигатель, 2,2 кВт, 3200 об/мин, цепь OREGON, шина 45 см OREGON, </t>
    </r>
    <r>
      <rPr>
        <b/>
        <sz val="6"/>
        <color indexed="10"/>
        <rFont val="Arial Cyr"/>
        <family val="0"/>
      </rPr>
      <t>карбюратор Walbro (Япония)</t>
    </r>
    <r>
      <rPr>
        <sz val="6"/>
        <rFont val="Arial Cyr"/>
        <family val="0"/>
      </rPr>
      <t>, коробка</t>
    </r>
  </si>
  <si>
    <t>1518001  Батарея аккумуляторная 18 В, никель-кадмиевая , 1,3 Амп*час</t>
  </si>
  <si>
    <t>Батареи аккумуляторные</t>
  </si>
  <si>
    <r>
      <t xml:space="preserve">Батарея аккумуляторная 12 В, никель-кадмиевая, 1,3 Амп*час </t>
    </r>
    <r>
      <rPr>
        <b/>
        <sz val="7"/>
        <rFont val="Arial Cyr"/>
        <family val="0"/>
      </rPr>
      <t xml:space="preserve"> (для 1512 K2)</t>
    </r>
  </si>
  <si>
    <r>
      <t xml:space="preserve">Батарея аккумуляторная 14,4 В, никель-кадмиевая, 1,3 Амп*час </t>
    </r>
    <r>
      <rPr>
        <b/>
        <sz val="7"/>
        <rFont val="Arial Cyr"/>
        <family val="0"/>
      </rPr>
      <t>(для 1512 K2)</t>
    </r>
  </si>
  <si>
    <t>FORWARD 200 IGBT</t>
  </si>
  <si>
    <t>FORWARD 200 MOS</t>
  </si>
  <si>
    <t>Сварочный аппарат для дуговой сварки, выполнен специально для сварки ММА при постоянном токе (DC)(ИНВЕРТЕР): напряжение питания 220 В, ток сварки 20-200 A, мощность 6,9 кВА, диаметр электрода 1,6-4 mm, кейс</t>
  </si>
  <si>
    <t>Сварочный аппарат для дуговой сварки, выполнен специально для сварки ММА при постоянном токе (DC)(ИНВЕРТЕР): напряжение питания 220 В, ток сварки 20-200 A, мощность 6,2 кВА, диаметр электрода 1,6-4 mm, коробка</t>
  </si>
  <si>
    <t xml:space="preserve">Перфоратор, 680 Вт, количество оборотов 0-870 об/мин, количество ударов 0-4850 уд/мин, сила единичного удара 2,4 Дж, 3 функции (сверление, сверление с ударом, долбление), патрон SDS плюс, пика SDS+ 250 мм, зубило SDS+ 20*250 мм, 3 бура SDS+,кейс </t>
  </si>
  <si>
    <t xml:space="preserve">Перфоратор, 550 Вт, количество оборотов 0-850 об/мин, количество ударов 0-3900 уд/мин, сила единичного удара 2,0 Дж, 2 функции (сверление, сверление с ударом), патрон SDS плюс, 3 бура SDS+, кейс </t>
  </si>
  <si>
    <t>Ремни, ножи к рубанкам.</t>
  </si>
  <si>
    <t>CN.AB29.B43774</t>
  </si>
  <si>
    <t>CN.AB29.B44510</t>
  </si>
  <si>
    <t>Диски и катушки для  триммеров</t>
  </si>
  <si>
    <t>Металлический диск 230х25,4 мм, 4-х зуба, для электрических триммеров</t>
  </si>
  <si>
    <t xml:space="preserve">810504 B  </t>
  </si>
  <si>
    <t xml:space="preserve">840400 Т </t>
  </si>
  <si>
    <t xml:space="preserve">Триммерная  головка с кордом. Подходит для всех бензотриммеров Прораб с прямой штангой </t>
  </si>
  <si>
    <t>Металлический диск 255*25,4 мм, 3 зуба, для бензиновых триммеров</t>
  </si>
  <si>
    <t xml:space="preserve">840403 B  </t>
  </si>
  <si>
    <t>Металлический диск 255*25,4 мм, 4 зуба, для бензиновых триммеров</t>
  </si>
  <si>
    <t xml:space="preserve">840404 B  </t>
  </si>
  <si>
    <r>
      <t xml:space="preserve">Манометр для  насосной станции </t>
    </r>
    <r>
      <rPr>
        <sz val="7"/>
        <rFont val="Arial Cyr"/>
        <family val="0"/>
      </rPr>
      <t>8820 SCH (универсальный для всех станций)</t>
    </r>
  </si>
  <si>
    <r>
      <t xml:space="preserve">Реле давления для  насосной станции </t>
    </r>
    <r>
      <rPr>
        <sz val="7"/>
        <rFont val="Arial Cyr"/>
        <family val="0"/>
      </rPr>
      <t>8820 SCH (универсальное для всех станций)</t>
    </r>
  </si>
  <si>
    <t>Мембрана гидроаккумулятора</t>
  </si>
  <si>
    <t>5шт в пакете</t>
  </si>
  <si>
    <t>CN.AB29.B41949</t>
  </si>
  <si>
    <t>CN.AB29.B46627</t>
  </si>
  <si>
    <t>CN.AB29.B46621</t>
  </si>
  <si>
    <t>FORWARD 221 MOS</t>
  </si>
  <si>
    <t>FORWARD 241 MOS</t>
  </si>
  <si>
    <t>FORWARD 261 MOS</t>
  </si>
  <si>
    <t>Сварочный аппарат для дуговой сварки, выполнен специально для сварки ММА при постоянном токе (DC)(ИНВЕРТЕР): напряжение питания 220 В, ток сварки 10-220 A, мощность 7,1 кВА, диаметр электрода 1,6-4,0 mm, коробка</t>
  </si>
  <si>
    <t>Сварочный аппарат для дуговой сварки, выполнен специально для сварки ММА при постоянном токе (DC)(ИНВЕРТЕР): напряжение питания 220 В, ток сварки 10-240 A, мощность 8,0 кВА, диаметр электрода 1,6-5,0 mm, коробка</t>
  </si>
  <si>
    <t>Сварочный аппарат для дуговой сварки, выполнен специально для сварки ММА при постоянном токе (DC)(ИНВЕРТЕР): напряжение питания 220 В, ток сварки 10-250 A, мощность 9,5 кВА, диаметр электрода 1,6-5,0 mm, коробка</t>
  </si>
  <si>
    <t>Станок рейсмусовый, 2000 Ватт,   количество оборотов в минуту 8000, ширина строгания 330 мм, глубина строгания 0-3 мм, максимальная толщина заготовки 6-160 мм, коробка</t>
  </si>
  <si>
    <t>Аксессуары и запчасти к деревообрабатывающие станки</t>
  </si>
  <si>
    <t>Нож  для многофункционального деревообрабатывающего станока 5611</t>
  </si>
  <si>
    <t>Нож для  рейсмуса 6021</t>
  </si>
  <si>
    <t xml:space="preserve">ECM 125 B  </t>
  </si>
  <si>
    <t xml:space="preserve">ECM 125 N  </t>
  </si>
  <si>
    <t>Бетономешалка 230 В, 550 Вт, 125 л, нейлоновый венец, коробка</t>
  </si>
  <si>
    <t xml:space="preserve">ECM 140 N  </t>
  </si>
  <si>
    <t>Бетономешалка 230 В, 550 Вт, 140 л, нейлоновый венец, коробка</t>
  </si>
  <si>
    <t xml:space="preserve">ECM 160 N  </t>
  </si>
  <si>
    <t>Бетономешалка 230 В, 650 Вт, 160 л, нейлоновый венец, коробка</t>
  </si>
  <si>
    <t xml:space="preserve">ECM 180 N  </t>
  </si>
  <si>
    <t>Бетономешалка 230 В, 650 Вт, 180 л, нейлоновый венец, коробка</t>
  </si>
  <si>
    <t>Нож 110мм для рубанка 6111</t>
  </si>
  <si>
    <t>Ремень для рубанка 6111</t>
  </si>
  <si>
    <t>Ремень для рубанка 6103</t>
  </si>
  <si>
    <t>Нож 82мм для рубанка 6103</t>
  </si>
  <si>
    <t xml:space="preserve">Курс ЦБ USD/РУБ = </t>
  </si>
  <si>
    <t>Ваша скидка =</t>
  </si>
  <si>
    <t>FORWARD 161 IGBT</t>
  </si>
  <si>
    <t>FORWARD 181 IGBT</t>
  </si>
  <si>
    <t>FORWARD 201 IGBT</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</si>
  <si>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6,4 кВА, диаметр электрода 1,6-3,2 mm, кейс</t>
  </si>
  <si>
    <t>Сварочный аппарат для дуговой сварки, выполнен специально для сварки ММА при постоянном токе (DC)(ИНВЕРТЕР): напряжение питания 220 В, ток сварки 10-180 A, мощность 7,2 кВА, диаметр электрода 1,6-4,0 mm, кейс</t>
  </si>
  <si>
    <t>Сварочный аппарат для дуговой сварки, выполнен специально для сварки ММА при постоянном токе (DC)(ИНВЕРТЕР): напряжение питания 220 В, ток сварки 10-200 A, мощность 8,2 кВА, диаметр электрода 1,6-4,0 mm, кейс</t>
  </si>
  <si>
    <t>PRORAB 3150</t>
  </si>
  <si>
    <t xml:space="preserve">6101A023  </t>
  </si>
  <si>
    <t>Нож 82мм для рубанка 6101А (в коплекте 2шт)</t>
  </si>
  <si>
    <t xml:space="preserve">6101A047  </t>
  </si>
  <si>
    <t>Ремень для рубанка 6101А</t>
  </si>
  <si>
    <t xml:space="preserve"> Лента 3 шт , размер  75 X457, зерно 220</t>
  </si>
  <si>
    <t xml:space="preserve"> Лента    3 шт , размер 75*533, зерно 220</t>
  </si>
  <si>
    <t>Круг-сам. без отверстий  S0,   5 шт, размер 125, зерно 220</t>
  </si>
  <si>
    <t>Круг -сам, с отверстиями  S5,   5 шт, размер 125, зерно 220</t>
  </si>
  <si>
    <t>Круг -сам. с отверстиями S5,   50 шт, размер 125, зерно 220</t>
  </si>
  <si>
    <t>Круг -сам  без отверстий  S5,   50 шт, размер 150, зерно 220</t>
  </si>
  <si>
    <t>Круг фибровый    5 шт, размер 180, зерно 320</t>
  </si>
  <si>
    <t xml:space="preserve">810400 Т  </t>
  </si>
  <si>
    <t>Триммерная  головка с кордом (толщиной 2 мм). Подходит для триммеров 8104 и 8106 , коробка</t>
  </si>
  <si>
    <t>ECM 140 В</t>
  </si>
  <si>
    <t>Бетономешалка 230 В, 550 Вт, 140 л,цельный чугунный венец, коробка</t>
  </si>
  <si>
    <t>ECM 160 В</t>
  </si>
  <si>
    <t>Бетономешалка 230 В, 650 Вт, 160 л, цельный чугунный венец,коробка</t>
  </si>
  <si>
    <t>ECM 180 В</t>
  </si>
  <si>
    <t>Бетономешалка 230 В, 650 Вт, 180 л, цельный чугунный венец, коробка</t>
  </si>
  <si>
    <r>
      <t xml:space="preserve">Бетономешалка 230 В, </t>
    </r>
    <r>
      <rPr>
        <b/>
        <sz val="6"/>
        <rFont val="Arial Cyr"/>
        <family val="0"/>
      </rPr>
      <t>650 Вт</t>
    </r>
    <r>
      <rPr>
        <sz val="6"/>
        <rFont val="Arial Cyr"/>
        <family val="0"/>
      </rPr>
      <t>, 125 л, цельный чугунный венец, коробка</t>
    </r>
  </si>
  <si>
    <r>
      <t xml:space="preserve">Бетономешалка 230 В, </t>
    </r>
    <r>
      <rPr>
        <b/>
        <sz val="6"/>
        <rFont val="Arial Cyr"/>
        <family val="0"/>
      </rPr>
      <t>850 Вт</t>
    </r>
    <r>
      <rPr>
        <sz val="6"/>
        <rFont val="Arial Cyr"/>
        <family val="0"/>
      </rPr>
      <t>, 160 л, цельный чугунный венец, коробка</t>
    </r>
  </si>
  <si>
    <r>
      <t xml:space="preserve">Бетономешалка 230 В, </t>
    </r>
    <r>
      <rPr>
        <b/>
        <sz val="6"/>
        <rFont val="Arial Cyr"/>
        <family val="0"/>
      </rPr>
      <t>850 Вт</t>
    </r>
    <r>
      <rPr>
        <sz val="6"/>
        <rFont val="Arial Cyr"/>
        <family val="0"/>
      </rPr>
      <t>, 180 л, цельный чугунный венец, коробка</t>
    </r>
  </si>
  <si>
    <t>EST 1800</t>
  </si>
  <si>
    <t xml:space="preserve">GST 54 </t>
  </si>
  <si>
    <t>Бензиновый снегоуборочник 5,5 л.с., 4-х тактный, ручной стартер, 350м3/ч, выброс 10-15 м, ширина 560 мм, высота 510 мм, скорости: 5 вперед, 2 назад, коробка</t>
  </si>
  <si>
    <r>
      <rPr>
        <b/>
        <sz val="7"/>
        <rFont val="Times New Roman"/>
        <family val="1"/>
      </rPr>
      <t>Электрический</t>
    </r>
    <r>
      <rPr>
        <sz val="7"/>
        <rFont val="Times New Roman"/>
        <family val="1"/>
      </rPr>
      <t xml:space="preserve"> снегоуборочник,  230 В , мощность 1800 Вт, производительность 270 м3/ч, дальность выброса снега 6 м, ширина уборки снега за один проход 390 мм, коробка </t>
    </r>
  </si>
  <si>
    <t>Аккумуляторный шуруповерт,  напряжение питания 12В, емкость аккумулятора 1.3 А*час  количество оборотов 0-550 об/мин,  1 аккумулятор,  зарядное устройство, время зарядки аккумулятора 3-5ч,  коробка</t>
  </si>
  <si>
    <t xml:space="preserve">1112 B1A  </t>
  </si>
  <si>
    <t xml:space="preserve">1112 K2A  </t>
  </si>
  <si>
    <t>CC101-110</t>
  </si>
  <si>
    <t>Алмазный  круг, с режущей  сплошной кромкой ,  высота сегмента 7 мм, ширина реза 2 мм, диаметр круга 110 мм, диаметр посадочного отверстия 22,23 мм, коробка</t>
  </si>
  <si>
    <t xml:space="preserve">PRORAB 2124  </t>
  </si>
  <si>
    <t>Компрессор поршневой коаксиальный масляный, 220 В, мощность 1,5 кВт/2 л.с., частота вращения двигателя 2850 об/мин, давление 8 бар, производительность 198 л/мин,  объем ресивера 24 л, коробка</t>
  </si>
  <si>
    <t xml:space="preserve">PRORAB 2150  </t>
  </si>
  <si>
    <t>Компрессор поршневой коаксиальный масляный, 220 В, мощность 1,5 кВт/2 л.с., частота вращения двигателя 2850 об/мин, давление 8 бар, производительность 198 л/мин,  объем ресивера 50 л, коробка</t>
  </si>
  <si>
    <t>CN.AB29.B52707</t>
  </si>
  <si>
    <t xml:space="preserve"> PRORAB 2024 А</t>
  </si>
  <si>
    <t>Компрессор поршневой коаксиальный масляный, 220 В, мощность 1,5 кВт/2 л.с., частота вращения двигателя 2850 об/мин, давление 8 бар, производительность 206 л/мин,  объем ресивера 24 л, коробка</t>
  </si>
  <si>
    <t>EH 5V</t>
  </si>
  <si>
    <t>Тепловентилятор, напряжение питания  220 В, мощность  5 кВт, объем циркуляции воздуха  400 м.куб/час, нагревательный элемент - тен, защита от перегрева, 2 режима нагрева, коробка</t>
  </si>
  <si>
    <t>2500 А</t>
  </si>
  <si>
    <t>2002 А</t>
  </si>
  <si>
    <t>EH 2Q</t>
  </si>
  <si>
    <r>
      <t xml:space="preserve">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t>
    </r>
    <r>
      <rPr>
        <b/>
        <sz val="7"/>
        <rFont val="Arial Cyr"/>
        <family val="0"/>
      </rPr>
      <t>(КВАДРАТ)</t>
    </r>
    <r>
      <rPr>
        <sz val="6"/>
        <rFont val="Arial Cyr"/>
        <family val="0"/>
      </rPr>
      <t xml:space="preserve"> , коробка</t>
    </r>
  </si>
  <si>
    <t>EH 3Q</t>
  </si>
  <si>
    <r>
      <t xml:space="preserve">Тепловентилятор, напряжение питания 220 В, мощность 3,3 кВт, объем циркуляции воздуха  288 м.куб/час, нагревательный элемент - тен, теплоемкость 2840 ккал/час, защита от перегрева, 3 режима нагрева, </t>
    </r>
    <r>
      <rPr>
        <b/>
        <sz val="7"/>
        <rFont val="Arial Cyr"/>
        <family val="0"/>
      </rPr>
      <t>(КВАДРАТ)</t>
    </r>
    <r>
      <rPr>
        <sz val="6"/>
        <rFont val="Arial Cyr"/>
        <family val="0"/>
      </rPr>
      <t>, коробка</t>
    </r>
  </si>
  <si>
    <t>EH 3R</t>
  </si>
  <si>
    <t>Тепловентилятор, напряжение питания 220 В, мощность 3 кВт, объем циркуляции воздуха  288 м.куб/час, нагревательный элемент - тен, теплоемкость 2582 ккал/час, защита от перегрева, 3 режима нагрева, коробка</t>
  </si>
  <si>
    <t>PRORAB 3150B</t>
  </si>
  <si>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950 об/мин, давление 8 бар, производительность 335 л/мин,  объем ресивера 50 л, коробка</t>
    </r>
  </si>
  <si>
    <t>PRORAB 31100B</t>
  </si>
  <si>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950 об/мин, давление 8 бар, производительность 335 л/мин,  объем ресивера 100 л, коробка</t>
    </r>
  </si>
  <si>
    <t xml:space="preserve">Перфоратор 650 Вт, количество оборотов 800 об/мин, количество ударов 4200 уд/мин, сила единичного удара 3,5 Дж, 3 функции (сверление, сверление с ударом, долбление), кейс </t>
  </si>
  <si>
    <t xml:space="preserve">Перфоратор 900 Вт, количество оборотов 800 об/мин, количество ударов 4200 уд/мин, сила единичного удара 4,3 Дж, 3 функции (сверление, сверление с ударом, долбление), кейс </t>
  </si>
  <si>
    <t xml:space="preserve">2306 AK                       </t>
  </si>
  <si>
    <t xml:space="preserve">2308 AK                                   </t>
  </si>
  <si>
    <t>Ударная дрель 540 W, 0-2800 об/мин, 13 mm обп, дополнительная ручка, ограничитель глубины, коробка</t>
  </si>
  <si>
    <t>6302 K</t>
  </si>
  <si>
    <t>6303 K</t>
  </si>
  <si>
    <t xml:space="preserve">Воздуходувка ручная электрическая 2000 Вт, 300°/550°, 250/550 л/мин, коробка
</t>
  </si>
  <si>
    <t xml:space="preserve">Воздуходувка ручная электрическая 2000 Вт, 300°/550°, 250/550 л/мин, кейс
</t>
  </si>
  <si>
    <t xml:space="preserve">Воздуходувка ручная электрическая 2000 Вт, 250°-550°, 250/550 л/мин, кейс
</t>
  </si>
  <si>
    <t xml:space="preserve">EH 2PTC </t>
  </si>
  <si>
    <r>
      <t xml:space="preserve">Тепловентилятор, напряжение питания 220 В, мощность 2 кВт, объем циркуляции воздуха  97 м.куб/час, нагревательный элемент  - </t>
    </r>
    <r>
      <rPr>
        <b/>
        <sz val="10"/>
        <rFont val="Times New Roman"/>
        <family val="1"/>
      </rPr>
      <t>керамический</t>
    </r>
    <r>
      <rPr>
        <sz val="8"/>
        <rFont val="Times New Roman"/>
        <family val="1"/>
      </rPr>
      <t>, теплоемкость 1700 ккал/час, защита от перегрева, 2 режима нагрева, коробка</t>
    </r>
  </si>
  <si>
    <t>EH 2R</t>
  </si>
  <si>
    <t>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коробка</t>
  </si>
  <si>
    <r>
      <t xml:space="preserve">Краскораспылитель </t>
    </r>
    <r>
      <rPr>
        <b/>
        <sz val="6"/>
        <color indexed="10"/>
        <rFont val="Arial Cyr"/>
        <family val="0"/>
      </rPr>
      <t>электрический</t>
    </r>
    <r>
      <rPr>
        <sz val="6"/>
        <rFont val="Arial Cyr"/>
        <family val="0"/>
      </rPr>
      <t>, напряжение питания  230 В, мощность 120 Вт, бачок 0,8 л, сопло 0,8 мм, расход воздуха  300 мл/мин, коробка</t>
    </r>
  </si>
  <si>
    <t xml:space="preserve">ЕC 8340 А </t>
  </si>
  <si>
    <t>Электрическая цепная пила 2,2 кВт, 40 см шина, 8800 об/мин, коробка</t>
  </si>
  <si>
    <t>ЕC 8345 А</t>
  </si>
  <si>
    <t>Электрическая цепная пила 2,2 кВт, 45 см шина, 8800 об/мин, коробка</t>
  </si>
  <si>
    <t>8902/16</t>
  </si>
  <si>
    <t>Насос вибрационный, мощность 280 Вт, производительность 18 л/мин , верхний забор воды, максимальная высота подъема 40 м, длина шнура питания 16 м, коробка.</t>
  </si>
  <si>
    <t>8902/25</t>
  </si>
  <si>
    <t>Насос вибрационный, мощность 280 Вт, производительность 18 л/мин , верхний забор воды, максимальная высота подъема 40 м, длина шнура питания 25 м, коробка.</t>
  </si>
  <si>
    <t>8902/40</t>
  </si>
  <si>
    <t>Насос вибрационный, мощность 280 Вт, производительность 18 л/мин , верхний забор воды, максимальная высота подъема 40 м, длина шнура питания 40 м, коробка.</t>
  </si>
  <si>
    <t>CN.AB29.B57034</t>
  </si>
  <si>
    <t>CN.AB29.B57450</t>
  </si>
  <si>
    <t>CN.AB29.B59368</t>
  </si>
  <si>
    <t>CN.AB29.B59366</t>
  </si>
  <si>
    <t>CN.AB29.B57275</t>
  </si>
  <si>
    <t>PRORAB 2006 OL</t>
  </si>
  <si>
    <t>PRORAB 2024 OL</t>
  </si>
  <si>
    <r>
      <t xml:space="preserve">Компрессор поршневой  коаксиальный </t>
    </r>
    <r>
      <rPr>
        <b/>
        <sz val="8"/>
        <color indexed="56"/>
        <rFont val="Arial Cyr"/>
        <family val="0"/>
      </rPr>
      <t>безмасляный</t>
    </r>
    <r>
      <rPr>
        <sz val="6"/>
        <rFont val="Arial Cyr"/>
        <family val="0"/>
      </rPr>
      <t>, 220 В, мощность 0,75 кВт/1 л.с., частота вращения двигателя 2850 об/мин, давление 8 бар, производительность 81 л/мин,  объем ресивера 6 л, коробка</t>
    </r>
  </si>
  <si>
    <r>
      <t xml:space="preserve">Компрессор поршневой  коаксиальный </t>
    </r>
    <r>
      <rPr>
        <b/>
        <sz val="8"/>
        <color indexed="56"/>
        <rFont val="Arial Cyr"/>
        <family val="0"/>
      </rPr>
      <t>безмасляный</t>
    </r>
    <r>
      <rPr>
        <sz val="6"/>
        <rFont val="Arial Cyr"/>
        <family val="0"/>
      </rPr>
      <t>, 220 В, мощность 1,5 кВт/2 л.с., частота вращения двигателя 2850 об/мин, давление 8 бар, производительность 192 л/мин,  объем ресивера 24 л, коробка</t>
    </r>
  </si>
  <si>
    <t xml:space="preserve">PRORAB
 2001 D
</t>
  </si>
  <si>
    <t xml:space="preserve">PRORAB 
3001 D
</t>
  </si>
  <si>
    <t xml:space="preserve">PRORAB 
5001 DEB
</t>
  </si>
  <si>
    <t xml:space="preserve">PRORAB 
5001 DEBV
</t>
  </si>
  <si>
    <t xml:space="preserve">PRORAB
5001 DEBW
</t>
  </si>
  <si>
    <t>8038/5</t>
  </si>
  <si>
    <t>8038/7</t>
  </si>
  <si>
    <t>Шланг спиральный с быстросъемными соединителями (полиэтилен), диаметр 5х8 мм, длина 5 м, давление 8 атм</t>
  </si>
  <si>
    <t>Шланг спиральный с быстросъемными соединителями (полиэтилен), диаметр 5х8 мм, длина 7 м, давление 8 атм</t>
  </si>
  <si>
    <t>Генератор  с двигателем внутреннего сгорания, мощность  3,00  кВт, дизельный, одноцилиндровый  двигатель, прямой впрыск, ручной стартер, выходное переменное напряжение 220 В, постоянное выходное напряжение 12 В, объем топливного бака 12,5 л, коробка</t>
  </si>
  <si>
    <t>Генератор с двигателем внутреннего сгорания, мощность 2,00 кВт, дизельный, одноцилиндровый двигатель, прямой впрыск, ручной стартер, выходное переменное напряжение 220 В, постоянное выходное напряжение 12 В, объем топливного бака 12,5 л, коробка</t>
  </si>
  <si>
    <t>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220 В, постоянное выходное напряжение 12 В, объем топливного бака 12,5 л, коробка</t>
  </si>
  <si>
    <r>
      <t xml:space="preserve"> 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t>
    </r>
    <r>
      <rPr>
        <b/>
        <sz val="7"/>
        <color indexed="10"/>
        <rFont val="Arial Cyr"/>
        <family val="0"/>
      </rPr>
      <t>220 В / 380 В</t>
    </r>
    <r>
      <rPr>
        <sz val="6"/>
        <rFont val="Arial Cyr"/>
        <family val="0"/>
      </rPr>
      <t>, постоянное выходное напряжение 12 В, объем топливного бака 12,5 л, коробка</t>
    </r>
  </si>
  <si>
    <t xml:space="preserve"> Сварочный 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220 В, постоянное выходное напряжение 12 В, сварочный ток 80-180 А, объем топливного бака 12,5 л, коробка</t>
  </si>
  <si>
    <t>Газовый калорифер, мощность на выходе 30 кВт, расход газа 2,18 кг/час, вид сжиженного газа - пропан, рабочее давление газа 1,5 бар, объем циркуляции воздуха 1000 куб.м/час, теплоемкость 25800 ккал/час, защита от перегрева, коробка</t>
  </si>
  <si>
    <t xml:space="preserve">LPG 30  </t>
  </si>
  <si>
    <t>Газовый калорифер, мощность на выходе 50 кВт, расход газа 3,64 кг/час, вид сжиженного газа - пропан, рабочее давление газа 1,5 бар, объем циркуляции воздуха 1500 куб.м/час, теплоемкость 43000 ккал/час, защита от перегрева, коробка</t>
  </si>
  <si>
    <t xml:space="preserve">LPG 50  </t>
  </si>
  <si>
    <t xml:space="preserve"> Дизельный калорифер прямого нагрева, мощность на выходе 30 кВт, теплоемкость 25800 ккал/час, объем циркуляции воздуха 735 куб.м/час, расход </t>
  </si>
  <si>
    <t>DP 30</t>
  </si>
  <si>
    <t xml:space="preserve"> Дизельный калорифер прямого нагрева, мощность на выходе 50 кВт, теплоемкость 43000 ккал/час, объем циркуляции воздуха 1100 куб.м/час, расход топлива 4,88 л/час, топливный бак 50 л, коробка</t>
  </si>
  <si>
    <t xml:space="preserve">DP 50 </t>
  </si>
  <si>
    <t>CN.AB29.B54762</t>
  </si>
  <si>
    <t>CN.АВ29.В02110</t>
  </si>
  <si>
    <t>CN.AB29.B37116</t>
  </si>
  <si>
    <t>CN.AB29.B46651</t>
  </si>
  <si>
    <t>CN.AB29.B52765</t>
  </si>
  <si>
    <t>CN.AB29.B43617</t>
  </si>
  <si>
    <t>C-CN.AB29.B.61658</t>
  </si>
  <si>
    <t>CN.AB29.B45251</t>
  </si>
  <si>
    <t>C-CN.AB29.B.62130</t>
  </si>
  <si>
    <t>C-CN.AB29.B.61528</t>
  </si>
  <si>
    <t>CN.AB29.B38590</t>
  </si>
  <si>
    <t>C-CN.AB29.B.61595</t>
  </si>
  <si>
    <t>CN.AB29.B59804</t>
  </si>
  <si>
    <t>2414 K</t>
  </si>
  <si>
    <t>2419 K</t>
  </si>
  <si>
    <t xml:space="preserve">Перфоратор, напряжение питания 230 В, мощность 800 Вт, количество оборотов 0-1100 об/мин, количество ударов 0-4500 уд/мин, 3 функции (сверление, сверление с ударом, долбление), патрон SDS плюс, кейс </t>
  </si>
  <si>
    <t xml:space="preserve">Перфоратор, напряжение питания 230 В, мощность 800 Вт, количество оборотов 0-900 об/мин, количество ударов 0-4000 уд/мин, 3 функции (сверление, сверление с ударом, долбление), патрон SDS плюс, кейс </t>
  </si>
  <si>
    <r>
      <t xml:space="preserve">Перфоратор, 780 Вт, количество оборотов 0-1100 об/мин, количество ударов 0-4500 уд/мин, сила единичного удара </t>
    </r>
    <r>
      <rPr>
        <b/>
        <sz val="6"/>
        <rFont val="Arial Cyr"/>
        <family val="0"/>
      </rPr>
      <t>2,8 Дж</t>
    </r>
    <r>
      <rPr>
        <sz val="6"/>
        <rFont val="Arial Cyr"/>
        <family val="0"/>
      </rPr>
      <t xml:space="preserve">, 3 функции (сверление, сверление с ударом, долбление), патрон SDS плюс, пика SDS+ 250 мм, зубило SDS+ 20*250 мм, 3 бура SDS+,кейс </t>
    </r>
  </si>
  <si>
    <t>POCC CN.AB29.Д47522</t>
  </si>
  <si>
    <t>C-CN.AB29.B.57009</t>
  </si>
  <si>
    <t>C-CN.AB29.B.62438</t>
  </si>
  <si>
    <t>CN.ME77.B06251</t>
  </si>
  <si>
    <t>C-CN.AB29.B.65956</t>
  </si>
  <si>
    <t>CN.AB29.B55910</t>
  </si>
  <si>
    <t>C-CN.AB29.B.68113</t>
  </si>
  <si>
    <t>C-CN.AB29.B.66643</t>
  </si>
  <si>
    <t>C-CN.AB29.B.66702</t>
  </si>
  <si>
    <t>C-CN.AB29.B.66642</t>
  </si>
  <si>
    <t>C-CN.AB29.B.66635</t>
  </si>
  <si>
    <t>C-CN.AB29.B.66578</t>
  </si>
  <si>
    <t>C-CN.AB29.B.66583</t>
  </si>
  <si>
    <t>C-CN.AB29.B.66574</t>
  </si>
  <si>
    <t>C-CN.AB29.B.65715</t>
  </si>
  <si>
    <t>C-CN.AB29.B.67427</t>
  </si>
  <si>
    <t>C-CN.AB29.B.68674</t>
  </si>
  <si>
    <t>FORWARD 220  MOS (IN)</t>
  </si>
  <si>
    <t>отказное письмо</t>
  </si>
  <si>
    <t>3, 12</t>
  </si>
  <si>
    <t xml:space="preserve">Шланг ПВХ для полива, диаметр 1/2", толщина 2мм, длина 15 м </t>
  </si>
  <si>
    <t xml:space="preserve">Шланг ПВХ для полива, диаметр 1/2", толщина 2мм, длина 25 м </t>
  </si>
  <si>
    <t xml:space="preserve">Шланг ПВХ для полива, диаметр 1/2", толщина 2мм, длина 50 м </t>
  </si>
  <si>
    <t xml:space="preserve">Шланг ПВХ для полива, диаметр 3/4", толщина 2,5мм, длина 15 м </t>
  </si>
  <si>
    <t xml:space="preserve">Шланг ПВХ для полива, диаметр 3/4", толщина 2,5мм, длина 25 м </t>
  </si>
  <si>
    <t xml:space="preserve">Шланг ПВХ для полива, диаметр 3/4", толщина 2,5мм, длина 50 м </t>
  </si>
  <si>
    <t xml:space="preserve">Шланг ПВХ для полива, диаметр 1", толщина 3мм, длина 25 м </t>
  </si>
  <si>
    <t xml:space="preserve">Шланг ПВХ для полива, диаметр 1", толщина 3мм, длина 50 м </t>
  </si>
  <si>
    <t xml:space="preserve">TCL-300 </t>
  </si>
  <si>
    <t>Плиткорез ручной, максимальный размер плитки 300 мм, коробка</t>
  </si>
  <si>
    <t>3 шт в коробке</t>
  </si>
  <si>
    <t xml:space="preserve">TCHP-400 </t>
  </si>
  <si>
    <t xml:space="preserve">TCHP-500 </t>
  </si>
  <si>
    <t xml:space="preserve">TCHP-600 </t>
  </si>
  <si>
    <t xml:space="preserve">TCR-500 </t>
  </si>
  <si>
    <t xml:space="preserve">TCR-600 </t>
  </si>
  <si>
    <t>Плиткорез ручной, максимальный размер плитки 500 мм,  с циркулем 30-80 мм диаметр отверстия, транспортир, коробка</t>
  </si>
  <si>
    <t>Плиткорез ручной, максимальный размер плитки 600 мм, с циркулем 30-80 мм диаметр отверстия, транспортир, коробка</t>
  </si>
  <si>
    <t>Плиткорез ручной, максимальный размер плитки 500 мм, линейка с боковым упором, коробка</t>
  </si>
  <si>
    <t>Плиткорез ручной, максимальный размер плитки 600 мм, линейка с боковым упором, коробка</t>
  </si>
  <si>
    <t>Плиткорез ручной, максимальный размер плитки 500 мм, усиленная рама, подшипник качения, линейка с боковым упором, коробка</t>
  </si>
  <si>
    <t>Плиткорез ручной, максимальный размер плитки 400 мм, усиленная рама, подшипник качения, линейка с боковым упором, коробка</t>
  </si>
  <si>
    <t>Плиткорез ручной, максимальный размер плитки 600 мм, усиленная рама, подшипник качения, линейка с боковым упором, коробка</t>
  </si>
  <si>
    <t xml:space="preserve">PRORAB 2050 B  </t>
  </si>
  <si>
    <r>
      <t xml:space="preserve">Компрессор поршневой </t>
    </r>
    <r>
      <rPr>
        <b/>
        <sz val="7"/>
        <color indexed="18"/>
        <rFont val="Arial Cyr"/>
        <family val="0"/>
      </rPr>
      <t>ременной</t>
    </r>
    <r>
      <rPr>
        <sz val="8"/>
        <color indexed="56"/>
        <rFont val="Arial Cyr"/>
        <family val="0"/>
      </rPr>
      <t xml:space="preserve"> </t>
    </r>
    <r>
      <rPr>
        <sz val="6"/>
        <rFont val="Arial Cyr"/>
        <family val="0"/>
      </rPr>
      <t>масляный, 220 В, мощность 1,5 кВт/2 л.с., частота вращения двигателя 1200 об/мин, давление 8 бар, производительность 226 л/мин,  объем ресивера 50 л, коробка</t>
    </r>
  </si>
  <si>
    <t>Триммер 800 W,6500 об/мин,регулировка положения основной рукоятки, комплектуется 1 катушкой с леской толщиной 2 мм, защитный кожух наплечный ремень, коробка</t>
  </si>
  <si>
    <t>GT 55 T</t>
  </si>
  <si>
    <t>GT 65 HBT</t>
  </si>
  <si>
    <t>GT 65 BT</t>
  </si>
  <si>
    <t>GT 55 BT</t>
  </si>
  <si>
    <t xml:space="preserve">6405 К </t>
  </si>
  <si>
    <t>5 шт коробке</t>
  </si>
  <si>
    <t>Аппарат для сварки пластиковых труб, 2000 Вт, t - 0-300 гр., 6 насадок, металл. кейс</t>
  </si>
  <si>
    <t>GWP-30</t>
  </si>
  <si>
    <t>Водяной насос с двигателем внутреннего сгорания, мощность 6,5 л.с., бензиновый, одноцилииндровый, четырехтактный двигатель, OHV, воздушное охлаждение, объем топливного бака 3,6 л, производительность 65 м3/час, высота подъема 30 м., глубина всасывания 7 м., диаметр вх./вых. 80 мм., коробка</t>
  </si>
  <si>
    <t>GWP-10</t>
  </si>
  <si>
    <t>Водяной насос с двигателем внутреннего сгорания, мощность 1,5 л.с., бензиновый, одноцилииндровый, двухтактный двигатель, объем топливного бака 1,2 л, производительность 10 м3/час, высота подъема 25 м., глубина всасывания 7 м., диаметр вх./вых. 25 мм., коробка</t>
  </si>
  <si>
    <t>GWP-20</t>
  </si>
  <si>
    <t>Водяной насос с двигателем внутреннего сгорания, мощность 5,5 л.с., бензиновый, одноцилииндровый, четырехтактный двигатель, OHV, воздушное охлаждение, объем топливного бака 3,6 л, производительность 30 м3/час, высота подъема 30 м., глубина всасывания 7 м., диаметр вх./вых. 50 мм., коробка</t>
  </si>
  <si>
    <t>Мотопомпы</t>
  </si>
  <si>
    <t xml:space="preserve">GT 65 HBW </t>
  </si>
  <si>
    <t xml:space="preserve">GTD 80 HBW  </t>
  </si>
  <si>
    <t>Сварочный аппарат для пластиковых труб</t>
  </si>
  <si>
    <r>
      <t xml:space="preserve">Бензиновый триммер 25,4 см.куб, двухтактный двигатель, 0,75 кВт, диаметр скашивания 250 мм (катушка с леской),  </t>
    </r>
    <r>
      <rPr>
        <sz val="6"/>
        <color indexed="17"/>
        <rFont val="Arial Cyr"/>
        <family val="0"/>
      </rPr>
      <t>штанга кривая</t>
    </r>
    <r>
      <rPr>
        <sz val="6"/>
        <rFont val="Arial Cyr"/>
        <family val="0"/>
      </rPr>
      <t xml:space="preserve">, </t>
    </r>
    <r>
      <rPr>
        <sz val="6"/>
        <color indexed="10"/>
        <rFont val="Arial Cyr"/>
        <family val="0"/>
      </rPr>
      <t>разборная</t>
    </r>
    <r>
      <rPr>
        <sz val="6"/>
        <rFont val="Arial Cyr"/>
        <family val="0"/>
      </rPr>
      <t>, "D-образная" ручка, коробка</t>
    </r>
  </si>
  <si>
    <r>
      <t xml:space="preserve">Бензиновый триммер 25,4 см.куб, двухтактный двигатель, 0,75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</si>
  <si>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25,4 см.куб, двухтактный двигатель, 0,75 кВт,  диаметр скашивания 230 мм ( нож) / 250мм ( катушка с леской),  </t>
    </r>
    <r>
      <rPr>
        <sz val="6"/>
        <color indexed="30"/>
        <rFont val="Arial Cyr"/>
        <family val="0"/>
      </rPr>
      <t>штанга прямая</t>
    </r>
    <r>
      <rPr>
        <sz val="6"/>
        <rFont val="Arial Cyr"/>
        <family val="0"/>
      </rPr>
      <t>, не разборная, "D-образная" ручка, коробка</t>
    </r>
  </si>
  <si>
    <r>
      <t xml:space="preserve">Бензиновый триммер 33 см.куб, двухтактный двигатель, 1,10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</si>
  <si>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33 см.куб, двухтактный двигатель, 1,10 кВт,  диаметр скашивания 230 мм ( нож) / 250мм ( катушка с леской),  </t>
    </r>
    <r>
      <rPr>
        <sz val="6"/>
        <color indexed="30"/>
        <rFont val="Arial Cyr"/>
        <family val="0"/>
      </rPr>
      <t>штанга прямая</t>
    </r>
    <r>
      <rPr>
        <sz val="6"/>
        <rFont val="Arial Cyr"/>
        <family val="0"/>
      </rPr>
      <t>, не разборная, "велосипедная" ручка, коробка</t>
    </r>
  </si>
  <si>
    <r>
      <t xml:space="preserve">Бензиновый триммер 43 см.куб, двухтактный двигатель, 1,25 кВт,  диаметр скашивания 230 мм ( нож) / 250мм ( катушка с леской), </t>
    </r>
    <r>
      <rPr>
        <sz val="6"/>
        <color indexed="30"/>
        <rFont val="Arial Cyr"/>
        <family val="0"/>
      </rPr>
      <t xml:space="preserve"> 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</si>
  <si>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43 см.куб, двухтактный двигатель, 1,50 кВт,  диаметр скашивания 230 мм ( нож) / 250мм ( катушка с леской), </t>
    </r>
    <r>
      <rPr>
        <sz val="6"/>
        <color indexed="30"/>
        <rFont val="Arial Cyr"/>
        <family val="0"/>
      </rPr>
      <t xml:space="preserve"> штанга прямая</t>
    </r>
    <r>
      <rPr>
        <sz val="6"/>
        <rFont val="Arial Cyr"/>
        <family val="0"/>
      </rPr>
      <t>, не разборная, "велосипедная" ручка, коробка</t>
    </r>
  </si>
  <si>
    <r>
      <t xml:space="preserve">Бензиновый триммер 49,4 см.куб, двухтактный двигатель, 1,80 кВт, диаметр скашивания 230 мм ( нож) / 250мм ( катушка с леской), </t>
    </r>
    <r>
      <rPr>
        <sz val="6"/>
        <color indexed="30"/>
        <rFont val="Arial Cyr"/>
        <family val="0"/>
      </rPr>
      <t xml:space="preserve"> штанга прямая</t>
    </r>
    <r>
      <rPr>
        <sz val="6"/>
        <rFont val="Arial Cyr"/>
        <family val="0"/>
      </rPr>
      <t>, не разборная, "велосипедная" ручка, коробка</t>
    </r>
  </si>
  <si>
    <r>
      <t xml:space="preserve">Бензиновый триммер 43 см.куб, двухтактный двигатель, 1,50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 xml:space="preserve">разборная, </t>
    </r>
    <r>
      <rPr>
        <sz val="6"/>
        <rFont val="Arial Cyr"/>
        <family val="0"/>
      </rPr>
      <t>"велосипедная" ручка, коробка</t>
    </r>
  </si>
  <si>
    <r>
      <t xml:space="preserve">Бензиновый триммер 49,4 см.куб, двухтактный двигатель, 1,80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xml:space="preserve"> "велосипедная" ручка, коробка</t>
    </r>
  </si>
  <si>
    <r>
      <t xml:space="preserve">Бензиновый триммер 33 см.куб, двухтактный двигатель, 1,10 кВт, диаметр скашивания 250мм ( катушка с леской),  </t>
    </r>
    <r>
      <rPr>
        <sz val="6"/>
        <color indexed="17"/>
        <rFont val="Arial Cyr"/>
        <family val="0"/>
      </rPr>
      <t>штанга кривая</t>
    </r>
    <r>
      <rPr>
        <sz val="6"/>
        <rFont val="Arial Cyr"/>
        <family val="0"/>
      </rPr>
      <t xml:space="preserve">, </t>
    </r>
    <r>
      <rPr>
        <sz val="6"/>
        <color indexed="10"/>
        <rFont val="Arial Cyr"/>
        <family val="0"/>
      </rPr>
      <t>разборная</t>
    </r>
    <r>
      <rPr>
        <sz val="6"/>
        <rFont val="Arial Cyr"/>
        <family val="0"/>
      </rPr>
      <t>,коробка</t>
    </r>
  </si>
  <si>
    <t>PRORAB 900</t>
  </si>
  <si>
    <t xml:space="preserve">PRORAB
2000 EBW
</t>
  </si>
  <si>
    <t>Установка электрогенераторная с двигателем внутреннего сгорания  с опцией сварочного аппарата, номинальная мощность генератора 2,00 кВт, мощность сварочного аппарата  3,30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сварочный ток 60-200 А, объем топливного бака 25 л, объем маслянного бака 1,1 л, комплектуется аккумулятором, колесами, складывающимися ручками, коробка</t>
  </si>
  <si>
    <t>Установка электрогенераторная с двигателем внутреннего сгорания, номинальная мощность 0,75 кВт, максимальная мощность  0,9  кВт, бензиновый, одноцилиндровый, двухтактный двигатель, ручной стартер, выходное переменное напряжение 220 В, постоянное выходное напряжение 12 В, объем топливного бака 4 л, время непрерывной работы 5 часов, коробка</t>
  </si>
  <si>
    <t>1712 B1</t>
  </si>
  <si>
    <t>1712 K1</t>
  </si>
  <si>
    <t>1722 K2</t>
  </si>
  <si>
    <t>1724 K2</t>
  </si>
  <si>
    <t>1728 K2</t>
  </si>
  <si>
    <t>Аккумуляторный шуруповерт, напряжение питания  12 В, емкость аккумулятора 1.2 А*час, патрон быстрозажимной 10 мм, количество оборотов 0-550 об/мин, 1 аккумулятор, зарядное устройство,  время зарядки аккумулятора 1 ч,  коробка</t>
  </si>
  <si>
    <t>Аккумуляторный шуруповерт, напряжение питания  12 В, емкость аккумулятора 1.2 А*час, патрон быстрозажимной 10 мм, количество оборотов 0-550 об/мин, 1 аккумулятор, зарядное устройство,  время зарядки аккумулятора 1 ч,  кейс</t>
  </si>
  <si>
    <t>Аккумуляторный шуруповерт, напряжение питания  12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</si>
  <si>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t>Аккумуляторный шуруповерт, напряжение питания  14,4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</si>
  <si>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t>Аккумуляторный шуруповерт, напряжение питания  18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</si>
  <si>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r>
      <t xml:space="preserve">Циркулярная пила, напряжение питания 230 В, мощность 1800 Вт, количество оборотов без нагрузки 4500 об/мин , пильный диск диаметром 210 мм, глубина реза 75 мм, </t>
    </r>
    <r>
      <rPr>
        <b/>
        <sz val="8"/>
        <color indexed="10"/>
        <rFont val="Arial Cyr"/>
        <family val="0"/>
      </rPr>
      <t>лазер, аллюминевое основание,</t>
    </r>
    <r>
      <rPr>
        <sz val="6"/>
        <rFont val="Arial Cyr"/>
        <family val="0"/>
      </rPr>
      <t xml:space="preserve">  коробка</t>
    </r>
  </si>
  <si>
    <t>Рекламная продукция</t>
  </si>
  <si>
    <t>Каталог А4 2011г. № 1</t>
  </si>
  <si>
    <t>пакет "майка"</t>
  </si>
  <si>
    <t>Крючок двойной 200 (шаг перф.50) 0420-50-200-40</t>
  </si>
  <si>
    <t>Наклейка на стенд 900 х 200 мм</t>
  </si>
  <si>
    <t>Монетница</t>
  </si>
  <si>
    <t xml:space="preserve">Ручка </t>
  </si>
  <si>
    <t xml:space="preserve">Наклейка </t>
  </si>
  <si>
    <t xml:space="preserve">Рубашка </t>
  </si>
  <si>
    <t xml:space="preserve">Стенд </t>
  </si>
  <si>
    <t xml:space="preserve">Крючок </t>
  </si>
  <si>
    <t>толстовка (ОРАНЖЕВАЯ)S-46</t>
  </si>
  <si>
    <t>Рубашка поло (ОРАНЖЕВАЯ) M-48</t>
  </si>
  <si>
    <t>540 0033</t>
  </si>
  <si>
    <t>бейсболка (ОРАНЖЕВАЯ)</t>
  </si>
  <si>
    <t>Стенд со световым фризом перфорированный</t>
  </si>
  <si>
    <t xml:space="preserve">25шт </t>
  </si>
  <si>
    <t xml:space="preserve">20шт </t>
  </si>
  <si>
    <t>PC 8550</t>
  </si>
  <si>
    <t>Пила бензиновая цепная 50 см.куб, двухтактный двигатель, 2,0 кВт, 3200 об/мин, шина 45 см,коробка</t>
  </si>
  <si>
    <t>Ленточная шлифовальная машина, напряжение питания  230 В,  мощность 600 Вт, скорость движения ленты 170-250 об/мин, размер шлифовальной ленты 457*75 мм, коробка</t>
  </si>
  <si>
    <t>Мойка высокого давления, 1400 Вт., 100 бар, 360 л/час., коробка.</t>
  </si>
  <si>
    <t xml:space="preserve">HPW-1400  </t>
  </si>
  <si>
    <t>Мойка высокого давления, 1500 Вт., 100 бар, 360 л/час., коробка.</t>
  </si>
  <si>
    <t xml:space="preserve">HPW-1500 Н  </t>
  </si>
  <si>
    <t>Мойка высокого давления, 1600 Вт., 130 бар, 360 л/час., коробка.</t>
  </si>
  <si>
    <t xml:space="preserve">HPW-1600 Н  </t>
  </si>
  <si>
    <t>Лобзик  400 Вт,  500-3000 ход/мин, коробка</t>
  </si>
  <si>
    <t xml:space="preserve">710 033 L  </t>
  </si>
  <si>
    <t>710 0033 М</t>
  </si>
  <si>
    <t>710 0033 S</t>
  </si>
  <si>
    <t>710 0033 XL</t>
  </si>
  <si>
    <t>710 0033 XXL</t>
  </si>
  <si>
    <t>710 0033 XXXL</t>
  </si>
  <si>
    <r>
      <t>Футболка оранжевая разм.</t>
    </r>
    <r>
      <rPr>
        <b/>
        <sz val="8"/>
        <rFont val="Arial Cyr"/>
        <family val="0"/>
      </rPr>
      <t>L</t>
    </r>
  </si>
  <si>
    <r>
      <t>Футболка оранжевая разм.</t>
    </r>
    <r>
      <rPr>
        <b/>
        <sz val="8"/>
        <rFont val="Arial Cyr"/>
        <family val="0"/>
      </rPr>
      <t>М</t>
    </r>
  </si>
  <si>
    <r>
      <t>Футболка оранжевая разм.</t>
    </r>
    <r>
      <rPr>
        <b/>
        <sz val="8"/>
        <rFont val="Arial Cyr"/>
        <family val="0"/>
      </rPr>
      <t>S</t>
    </r>
  </si>
  <si>
    <r>
      <t>Футболка оранжевая разм.</t>
    </r>
    <r>
      <rPr>
        <b/>
        <sz val="8"/>
        <rFont val="Arial Cyr"/>
        <family val="0"/>
      </rPr>
      <t>XL</t>
    </r>
  </si>
  <si>
    <r>
      <t>Футболка оранжевая разм.</t>
    </r>
    <r>
      <rPr>
        <b/>
        <sz val="8"/>
        <rFont val="Arial Cyr"/>
        <family val="0"/>
      </rPr>
      <t>XXL</t>
    </r>
  </si>
  <si>
    <r>
      <t>Футболка оранжевая разм.</t>
    </r>
    <r>
      <rPr>
        <b/>
        <sz val="8"/>
        <rFont val="Arial Cyr"/>
        <family val="0"/>
      </rPr>
      <t>XXXL</t>
    </r>
  </si>
  <si>
    <t>Ремни к бетономешалкам.</t>
  </si>
  <si>
    <t>Ремень для бетономешалки ECM 63</t>
  </si>
  <si>
    <t>Ремень для бетономешалки ECM 125, ECM 140,ECM 160, ECM 180</t>
  </si>
  <si>
    <t xml:space="preserve">E125A061  </t>
  </si>
  <si>
    <t>Ремень для бетономешалки ECM 125А, ECM 140А, ECM 160А, ECM 180А</t>
  </si>
  <si>
    <t>DP 15</t>
  </si>
  <si>
    <r>
      <t xml:space="preserve">Дизельный калорифер прямого нагрева, мощность на выходе 15 кВт, </t>
    </r>
    <r>
      <rPr>
        <i/>
        <sz val="7"/>
        <rFont val="Arial Cyr"/>
        <family val="0"/>
      </rPr>
      <t xml:space="preserve"> </t>
    </r>
    <r>
      <rPr>
        <b/>
        <i/>
        <sz val="7"/>
        <rFont val="Arial Cyr"/>
        <family val="0"/>
      </rPr>
      <t>термостат</t>
    </r>
    <r>
      <rPr>
        <sz val="6"/>
        <rFont val="Arial Cyr"/>
        <family val="0"/>
      </rPr>
      <t>, без колес, топливный бак 20 л, коробка</t>
    </r>
  </si>
  <si>
    <t>DP 20</t>
  </si>
  <si>
    <r>
      <t xml:space="preserve">Дизельный калорифер прямого нагрева, мощность на выходе 20 кВт, </t>
    </r>
    <r>
      <rPr>
        <b/>
        <i/>
        <sz val="7"/>
        <rFont val="Arial Cyr"/>
        <family val="0"/>
      </rPr>
      <t>термостат</t>
    </r>
    <r>
      <rPr>
        <sz val="6"/>
        <rFont val="Arial Cyr"/>
        <family val="0"/>
      </rPr>
      <t>, без колес, топливный бак 20 л, коробка</t>
    </r>
  </si>
  <si>
    <t>временно отсутствет</t>
  </si>
  <si>
    <t>2521 К2</t>
  </si>
  <si>
    <t>2530 К3</t>
  </si>
  <si>
    <t>2510 К1</t>
  </si>
  <si>
    <r>
      <t>Ударная дрель</t>
    </r>
    <r>
      <rPr>
        <b/>
        <sz val="6"/>
        <rFont val="Arial Cyr"/>
        <family val="0"/>
      </rPr>
      <t xml:space="preserve"> </t>
    </r>
    <r>
      <rPr>
        <sz val="6"/>
        <rFont val="Arial Cyr"/>
        <family val="0"/>
      </rPr>
      <t>550 W, 0-2800 об/мин, 13 mm обп,   прорезиненная ручка, дополнительная ручка, ограничитель глубины, коробка</t>
    </r>
  </si>
  <si>
    <r>
      <t xml:space="preserve">Ударная дрель 600 W, 0-3000 об/мин, 13 mm обп, дополнительная ручка, ограничитель глубины, </t>
    </r>
    <r>
      <rPr>
        <b/>
        <sz val="8"/>
        <rFont val="Arial"/>
        <family val="2"/>
      </rPr>
      <t>с набором из 44 аксесcуаров</t>
    </r>
    <r>
      <rPr>
        <sz val="6"/>
        <rFont val="Arial"/>
        <family val="2"/>
      </rPr>
      <t xml:space="preserve"> (разводной ключ, магнитная отвертка с 9 торцовочными насадками и с 12 битами, магнитный удлинитель, нож, рулетка, кусачки, молоток, набор дюбелей с шурупами, 5 сверл по бетону, 5 сверл по металлу, 5 сверл по дереву)</t>
    </r>
    <r>
      <rPr>
        <b/>
        <sz val="6"/>
        <rFont val="Arial"/>
        <family val="2"/>
      </rPr>
      <t>, кейс</t>
    </r>
  </si>
  <si>
    <r>
      <t xml:space="preserve">Ударная дрель 650 W, 0-3000 об/мин, 13 mm обп, дополнительная ручка, ограничитель глубины, </t>
    </r>
    <r>
      <rPr>
        <b/>
        <sz val="8"/>
        <rFont val="Arial"/>
        <family val="2"/>
      </rPr>
      <t>с набором из 31 аксесcуара</t>
    </r>
    <r>
      <rPr>
        <sz val="7"/>
        <rFont val="Arial"/>
        <family val="2"/>
      </rPr>
      <t xml:space="preserve"> (</t>
    </r>
    <r>
      <rPr>
        <sz val="6"/>
        <rFont val="Arial"/>
        <family val="2"/>
      </rPr>
      <t>отвертка индикаторная, 9 бит, магнитный удлинитель, 4 шлифовальных насадки, набор дюбелей с шурупами, рулетка, 3 сверла по бетону, 5 сверл по металлу, 3 сверла по дереву, 3 перьевых сверла по дереву), кейс</t>
    </r>
  </si>
  <si>
    <t>Ударная дрель 650 W, 0-3000 об/мин, 13 mm бзп, дополнительная ручка, ограничитель глубины, коробка</t>
  </si>
  <si>
    <r>
      <t>Ударная дрель 650 W, 0-3000 об/мин, 13 mm бзп,  дополнительная ручка, ограничитель глубины,</t>
    </r>
    <r>
      <rPr>
        <b/>
        <sz val="8"/>
        <rFont val="Arial"/>
        <family val="2"/>
      </rPr>
      <t>с набором из 31 аксесcуара</t>
    </r>
    <r>
      <rPr>
        <sz val="6"/>
        <rFont val="Arial"/>
        <family val="2"/>
      </rPr>
      <t xml:space="preserve"> (разводной ключ, 2 отвертки+1 индикаторная отвертка+1 магнитная отвертка с 6 битами, магнитный удлинитель, нож, рулетка, кусачки, молоток, карандаш, 4 шестигранных ключа, 5 сверл по металлу, 5 сверл по дереву), кейс</t>
    </r>
  </si>
  <si>
    <t>Ударная дрель 710 W, 0-3000 об/мин, 13 mm обп, дополнительная ручка, ограничитель глубины, коробка</t>
  </si>
  <si>
    <r>
      <t xml:space="preserve">Ударная дрель 710 W, 0-3000 об/мин, 13 mm обп, дополнительная ручка, ограничитель глубины, </t>
    </r>
    <r>
      <rPr>
        <b/>
        <sz val="8"/>
        <rFont val="Arial"/>
        <family val="2"/>
      </rPr>
      <t>с набором из 81 аксесcуара</t>
    </r>
    <r>
      <rPr>
        <sz val="6"/>
        <rFont val="Arial"/>
        <family val="2"/>
      </rPr>
      <t xml:space="preserve"> (2 отвертки+1 индикаторная отвертка+1 магнитная отвертка с 9 торцовочными насадками (5-13 мм) и 20 битами, 6 мини-отверток, 8 шестигранных ключей, 6 комбинированных гаечных ключей, накидной ключ с 6 насадками, 2 магнитных удлинителя, инструмент для зачистки проводов, уровень, рулетка, изолента, кусачки, молоток, набор дюбелей с шурупами, 4 сверла по бетону, 4 сверла по металлу, 4 сверла по дереву), кейс</t>
    </r>
  </si>
  <si>
    <t>2500 АK</t>
  </si>
  <si>
    <r>
      <t xml:space="preserve">Ударная дрель 550 W, 0-2800 об/мин, 13 mm обп, дополнительная ручка, ограничитель глубины, </t>
    </r>
    <r>
      <rPr>
        <b/>
        <sz val="8"/>
        <rFont val="Arial"/>
        <family val="2"/>
      </rPr>
      <t>с набором из 30 аксесcуаров</t>
    </r>
    <r>
      <rPr>
        <sz val="6"/>
        <rFont val="Arial"/>
        <family val="2"/>
      </rPr>
      <t xml:space="preserve"> (разводной ключ, магнитная отвертка с 6 битами, магнитный удлинитель, гибкий удленитель, рулетка, пасатижи, молоток, 3 сверла по бетону, 8 сверл по металлу, 3 сверла по дереву перьевые, керн, 2 карандаша)</t>
    </r>
    <r>
      <rPr>
        <b/>
        <sz val="6"/>
        <rFont val="Arial"/>
        <family val="2"/>
      </rPr>
      <t>, кейс</t>
    </r>
  </si>
  <si>
    <t>рекомендуемое кол-во крючков на 1 стенд -  от 25 до 28 шт</t>
  </si>
  <si>
    <t>при установке в одну линию 2-х и более стендов стоимость за единицу уменьшается</t>
  </si>
  <si>
    <t xml:space="preserve">ECM 125 AV  </t>
  </si>
  <si>
    <t>Садовые насосы</t>
  </si>
  <si>
    <t>Садовый насос 600 Ватт, 3000 л/час, 35 м высота подъема, 8 м глубина всасывания, 3,5 бар, пластик, коробка</t>
  </si>
  <si>
    <t xml:space="preserve">8760 GP </t>
  </si>
  <si>
    <t>Садовый насос 800 Ватт, 3200 л/час, 40 м высота подъема, 8 м глубина всасывания, 4 бар, чугун, коробка</t>
  </si>
  <si>
    <t xml:space="preserve">8780 GCH </t>
  </si>
  <si>
    <r>
      <t xml:space="preserve">Ударная дрель 1050 W, 0-3000 об/мин, </t>
    </r>
    <r>
      <rPr>
        <b/>
        <sz val="7"/>
        <rFont val="Arial Cyr"/>
        <family val="0"/>
      </rPr>
      <t>металлический редуктор</t>
    </r>
    <r>
      <rPr>
        <sz val="6"/>
        <rFont val="Arial Cyr"/>
        <family val="0"/>
      </rPr>
      <t>,13 mm обп,  дополнительная ручка, ограничитель глубины, коробка</t>
    </r>
  </si>
  <si>
    <t>Насос вихревой центробежный, мощность 370 Вт, производительность 30 л/мин, максимальная высота подъема 30 м, глубина всасывания 7 м, диаметр вход-выход 1", в комплекте 2 переходника на 3/4- 1", коробка.</t>
  </si>
  <si>
    <t>Насос вихревой центробежный, мощность 550 Вт, производительность 40 л/мин, максимальная высота подъема 50 м, глубина всасывания 7 м, диаметр вход-выход 1", в комплекте 2 переходника на 3/4- 1", коробка.</t>
  </si>
  <si>
    <t>Насос вихревой центробежный, мощность 750 Вт, производительность 60 л/мин, максимальная высота подъема 60 м, глубина всасывания 7 м, диаметр вход-выход 1", в комплекте 2 переходника на 3/4- 1", коробка.</t>
  </si>
  <si>
    <t>Циркуляционные насосы</t>
  </si>
  <si>
    <t>8 шт коробке</t>
  </si>
  <si>
    <t>Насос циркуляционный, 65 Вт, производительность 40 л/мин , максимальная высота подъема 4 м, 3 скорости работы двигателя 65/46/30Вт, диаметр вход-выход 1", в комплекте 2 переходника на 3/4- 1", коробка.</t>
  </si>
  <si>
    <t>Насос циркуляционный, 65 Вт, производительность 40 л/мин , максимальная высота подъема 4 м, 3 скорости работы двигателя 65/46/30Вт, диаметр вход-выход 1 1/4", в комплекте 2 переходника на 1 1/4"- 1", коробка.</t>
  </si>
  <si>
    <t>Насос циркуляционный, 93 Вт, производительность 52 л/мин , максимальная высота подъема 6 м, 3 скорости работы двигателя 93/67/46Вт, диаметр вход-выход 1", в комплекте 2 переходника на 3/4- 1", коробка.</t>
  </si>
  <si>
    <t>Насос циркуляционный, 93 Вт, производительность 52 л/мин , максимальная высота подъема 6 м, 3 скорости работы двигателя 93/67/46Вт, диаметр вход-выход 1 1/4", в комплекте 2 переходника на 1 1/4"- 1", коробка.</t>
  </si>
  <si>
    <t>Насос циркуляционный, 305 Вт, производительность 52 л/мин , максимальная высота подъема 15 м, 3 скорости работы двигателя 305/245/195Вт, диаметр вход-выход 1 1/4", в комплекте 2 переходника на 1 1/4"- 1", коробка.</t>
  </si>
  <si>
    <t>4101 A</t>
  </si>
  <si>
    <t>9205 A</t>
  </si>
  <si>
    <t>Угловая шлифовальная машина, мощность 680 Вт, количество оборотов 11000 об/мин, диаметр диска 125 мм, коробка</t>
  </si>
  <si>
    <t>Лобзик  400 Вт,  500-3000 х/мин, коробка</t>
  </si>
  <si>
    <t xml:space="preserve">Пила дисковая, 1050 Вт,  140 мм, 4500 об/мин,  глубина реза 45 мм, коробка </t>
  </si>
  <si>
    <t>Машина ручная электрическая шлифовальная  150 Вт, количество оборотов 10000 об/мин, размер шлифовальной поверхности 90х187 мм, коробка</t>
  </si>
  <si>
    <t>FORWARD 1600 IGBT</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</si>
  <si>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5,3 кВА, диаметр электрода 1,6-4,0 mm, кейс</t>
  </si>
  <si>
    <t>POCC CN.AB29.B54325</t>
  </si>
  <si>
    <t>C-CN.AB29.B.83124</t>
  </si>
  <si>
    <t>C-CN.AB29.B.84281</t>
  </si>
  <si>
    <t>C-CN.AB29.B.83769</t>
  </si>
  <si>
    <t>C-CN.AB29.B.01658</t>
  </si>
  <si>
    <t>C-CN.AB29.B.01632</t>
  </si>
  <si>
    <t>C-CN.AB29.B.80784</t>
  </si>
  <si>
    <t>C-CN.AB29.B.02988</t>
  </si>
  <si>
    <t>C-CN.AB29.B.75280</t>
  </si>
  <si>
    <t>C-CN.AB29.B.77363</t>
  </si>
  <si>
    <t>C-CN.AB29.B.02950</t>
  </si>
  <si>
    <t>C-CN.AB29.B.02995</t>
  </si>
  <si>
    <t>C-CN.AB29.B.02993</t>
  </si>
  <si>
    <t>C-CN.AB29.B.75269</t>
  </si>
  <si>
    <t>C-CN.AB29.B.80785</t>
  </si>
  <si>
    <t>C-CN.AB29.B.02946</t>
  </si>
  <si>
    <t>C-CN.AB29.B.81208</t>
  </si>
  <si>
    <t>C-CN.AB29.B.02985</t>
  </si>
  <si>
    <t>C-CN.AB29.B.75273</t>
  </si>
  <si>
    <t>C-CN.AB29.B.77357</t>
  </si>
  <si>
    <t>C-CN.AB29.B.77367</t>
  </si>
  <si>
    <t>POCC CN.AB29.B57003</t>
  </si>
  <si>
    <t>C-CN.AB29.B.75445</t>
  </si>
  <si>
    <t>C-CN.AB29.B.80755</t>
  </si>
  <si>
    <t>C-CN.AB29.B.75459</t>
  </si>
  <si>
    <t>C-CN.AB29.B.75456</t>
  </si>
  <si>
    <t>C-CN.AB29.B.75463</t>
  </si>
  <si>
    <t>C-CN.AB29.B.72477</t>
  </si>
  <si>
    <t>POCC CN.AB29.Д77346</t>
  </si>
  <si>
    <t>POCC CN.AB29.B03607</t>
  </si>
  <si>
    <t>POCC CN.AB29.B80874</t>
  </si>
  <si>
    <t>POCC CN.AB29.B80766</t>
  </si>
  <si>
    <t>C-CN.AB29.B.77361</t>
  </si>
  <si>
    <t>C-CN.AB29.B.76092</t>
  </si>
  <si>
    <t>C-CN.AB29.B.77359</t>
  </si>
  <si>
    <t>C-CN.AB29.B.76091</t>
  </si>
  <si>
    <t>C-CN.AB29.B.78534</t>
  </si>
  <si>
    <t>C-CN.AB29.B.75453</t>
  </si>
  <si>
    <t>C-CN.AB29.B.75898</t>
  </si>
  <si>
    <t>C-CN.MЛ10.B.00612</t>
  </si>
  <si>
    <t>Д-CN.AB29.B.00003</t>
  </si>
  <si>
    <t>POCC CN.AB29.B65055</t>
  </si>
  <si>
    <t>POCC CN.AB29.B61660</t>
  </si>
  <si>
    <t>POCC CN.AB29.B65072</t>
  </si>
  <si>
    <t>POCC CN.AB29.B61678</t>
  </si>
  <si>
    <t>C-CN.МР18.В.02369</t>
  </si>
  <si>
    <t>C-CN.AB29.B.77134</t>
  </si>
  <si>
    <t>C-CN.AB29.B.00976</t>
  </si>
  <si>
    <t>C-CN.AB29.B.01063</t>
  </si>
  <si>
    <t>C-CN.AB29.B.82434</t>
  </si>
  <si>
    <t>C-CN.AB29.B.75283</t>
  </si>
  <si>
    <t>C-CN.AB29.B.01868</t>
  </si>
  <si>
    <t>C-CN.AB29.B.01873</t>
  </si>
  <si>
    <t>C-CN.AB29.B.00964</t>
  </si>
  <si>
    <t>C-CN.AB29.B.83882</t>
  </si>
  <si>
    <t>POCC CN.AB29.Д45900</t>
  </si>
  <si>
    <t>C-CN.AB29.B.79866</t>
  </si>
  <si>
    <t>C-CN.AB29.B.04236</t>
  </si>
  <si>
    <t>Д-CN.AB29.B.73023</t>
  </si>
  <si>
    <t>Д-CN.AB29.B.81946</t>
  </si>
  <si>
    <t>POCC CN.AB29.Д47521</t>
  </si>
  <si>
    <t>EST 1801</t>
  </si>
  <si>
    <t>GST 110 EL3U</t>
  </si>
  <si>
    <t>Бензиновый снегоуборочник 13 л.с., 4-х такт, элект запуск, 650м3/ч, 10-15 м, ш 700 мм, в 560 мм, скорости: 4 вперед, 2 назад, коробка (в комплект влодят нож-отвал, щётки, шнеки)</t>
  </si>
  <si>
    <t xml:space="preserve">840100 Т </t>
  </si>
  <si>
    <t>Триммерная  головка с кордом толщиной 2,0 мм, длина 5 м Подходит для 8103 , 8401 (с изогнутой штангой )</t>
  </si>
  <si>
    <r>
      <rPr>
        <b/>
        <sz val="8"/>
        <rFont val="Times New Roman"/>
        <family val="1"/>
      </rPr>
      <t>Электрический</t>
    </r>
    <r>
      <rPr>
        <sz val="8"/>
        <rFont val="Times New Roman"/>
        <family val="1"/>
      </rPr>
      <t xml:space="preserve"> снегоуборочник,  230 В , мощность 1800 Вт, производительность 270 м3/ч, дальность выброса снега 6 м, ширина уборки снега за один проход 450 мм, коробка </t>
    </r>
  </si>
  <si>
    <t xml:space="preserve">Пакет </t>
  </si>
  <si>
    <t xml:space="preserve">Толстовка </t>
  </si>
  <si>
    <t>Флаг 2*1</t>
  </si>
  <si>
    <t>Наклейка D-8</t>
  </si>
  <si>
    <t>Ручка оранжевая пластиковая слоготипом Прораб</t>
  </si>
  <si>
    <t>Монетница с изображением шуруповерта Прораб</t>
  </si>
  <si>
    <t>Наклейка круглая (ХИТ ПРОДАЖ)  D= 80мм</t>
  </si>
  <si>
    <t>Флаг горизонтальный оранжевый с логотипом Прораб (размер 2м*1м)</t>
  </si>
  <si>
    <r>
      <t xml:space="preserve">Ударная дрель 850 W, 0-3000 об/мин, </t>
    </r>
    <r>
      <rPr>
        <b/>
        <sz val="7"/>
        <rFont val="Arial Cyr"/>
        <family val="0"/>
      </rPr>
      <t>металлический редуктор</t>
    </r>
    <r>
      <rPr>
        <sz val="6"/>
        <rFont val="Arial Cyr"/>
        <family val="0"/>
      </rPr>
      <t>,13 mm обп,  дополнительная ручка, ограничитель глубины, коробка</t>
    </r>
  </si>
  <si>
    <t>C-CN.AB29.B.08351</t>
  </si>
  <si>
    <t>POCC CN.AB29.B.08737</t>
  </si>
  <si>
    <t>POCC CN.AB29.B08737</t>
  </si>
  <si>
    <t>POCC CN.AB29.B09270</t>
  </si>
  <si>
    <t>GT 40 T</t>
  </si>
  <si>
    <r>
      <t xml:space="preserve">Бензиновый культиватор </t>
    </r>
    <r>
      <rPr>
        <sz val="6"/>
        <rFont val="Arial"/>
        <family val="2"/>
      </rPr>
      <t>4,0 л.с., 4-х тактный, объем двигателя 116 куб.см, бензиновый двигатель,  воздушное охлаждение, ручной запуск двигателя, червячная передача, алюминиевой редуктор, 4 фрезы, объем топливного бака 3,6 л, объем масляного бака 0,6 л,  ширина обработки за один проход 380 мм, глубина обработки 200 мм, скорости: 1 вперед, поворотная ручка (вверх/вниз), коробка</t>
    </r>
  </si>
  <si>
    <t>GT 65 BT(H)</t>
  </si>
  <si>
    <t>GTD 100 НВW</t>
  </si>
  <si>
    <t>GTD 100 НВWe</t>
  </si>
  <si>
    <t>Бензиновый культиватор 5,5 л.с., 4-х тактный, объем двигателя 163 куб.см, бензиновый двигатель,  воздушное охлаждение, ручной запуск двигателя, червячная передача, алюминиевой редуктор, 4 фрезы, объем топливного бака 3,6 л, объем масляного бака 0,6 л,  ширина обработки за один проход 600 мм, глубина обработки 175-350 мм, скорости: 1 вперед, 1 назад, поворотная ручка (вверх/вниз), коробка</t>
  </si>
  <si>
    <t>Бензиновый культиватор 5,5 л.с., 4-х тактный, объем двигателя 163 куб.см, бензиновый двигатель,  воздушное охлаждение, ручной запуск двигателя, ременной привод от двигателя, цепной привод на фрезы, 4 фрезы, объем топливного бака 3,6 л, объем масляного бака 0,6 л,  ширина обработки за один проход 600 мм, глубина обработки 175-350 мм, скорости: 1 вперед, 1 назад, поворотная ручка (вверх/вниз),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</si>
  <si>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(вверх/вниз), коробка</t>
  </si>
  <si>
    <t>Бензиновый культиватор 5,5 л.с., 4-х тактный, объем двигателя 163 куб.см, бензиновый двигатель HONDA,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</si>
  <si>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(влево/вправо/вверх/вниз),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</si>
  <si>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фрезы,объем топливного бака 3,6 л, объем масляного бака 0,6 л,  ширина обработки за один проход 610 мм, скорости: 2 вперед, 1 назад, коробка</t>
  </si>
  <si>
    <t>Дизельный культиватор 8 л.с., 4-х тактный, объем двигателя 402 куб.см, дизельный одноцилиндровый двигатель,  водяное охлаждение, прямой впрыск, ручной 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</si>
  <si>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Дизельный культиватор 10 л.с., 4-х тактный, объем двигателя 573 куб.см, дизельный одноцилиндровый двигатель,  водяное охлаждение, прямой впрыск, ручной 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</si>
  <si>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Дизельный культиватор 10 л.с., 4-х тактный, объем двигателя 573 куб.см, дизельный одноцилиндровый двигатель,  водяное охлаждение, прямой впрыск, ручной и электро-запуск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</si>
  <si>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PRORAB 6600 EBA</t>
  </si>
  <si>
    <t>PRORAB 5500 EBA</t>
  </si>
  <si>
    <t>PRORAB 6600 EBV</t>
  </si>
  <si>
    <t>PRORAB 6600 EB</t>
  </si>
  <si>
    <t>CN.AB29.B.09398</t>
  </si>
  <si>
    <t>CN.AB29.B09398</t>
  </si>
  <si>
    <t>C-CN.AB29.B.08237</t>
  </si>
  <si>
    <t>C-CN.AB29.B.10099</t>
  </si>
  <si>
    <t>C-CN.AB29.B.03214</t>
  </si>
  <si>
    <t>Дрель-шуруповерт</t>
  </si>
  <si>
    <r>
      <t xml:space="preserve">Дрель-шуруповерт 160 Вт, 5+1 ступеней регулировок крутящего момента, количество оборотов без нагрузки 0-800 об/мин, </t>
    </r>
    <r>
      <rPr>
        <b/>
        <sz val="8"/>
        <rFont val="Arial Cyr"/>
        <family val="0"/>
      </rPr>
      <t xml:space="preserve">бзп </t>
    </r>
    <r>
      <rPr>
        <sz val="6"/>
        <rFont val="Arial Cyr"/>
        <family val="0"/>
      </rPr>
      <t>10 мм, коробка</t>
    </r>
  </si>
  <si>
    <t xml:space="preserve"> Эконом серия.</t>
  </si>
  <si>
    <t>Эконом серия.</t>
  </si>
  <si>
    <t>Аккумуляторные батареи и зарядные устройства</t>
  </si>
  <si>
    <t>20 шт в 1 коробке</t>
  </si>
  <si>
    <t>PC 8546</t>
  </si>
  <si>
    <t>Батарея аккумуляторная 12 В, никель-кадмиевая, 1,2 Амп*час,  (для 1712 B1,1712 K1,1722 K2),блистер</t>
  </si>
  <si>
    <t xml:space="preserve">Батарея аккумуляторная 12 В, никель-кадмиевая, 1,3 Амп*час, (для 1712 B1,1712 K1,1722 K2),блистер  </t>
  </si>
  <si>
    <t xml:space="preserve">Батарея аккумуляторная 12 В, никель-кадмиевая, 1,5 Амп*час, (для 1712 B1,1712 K1,1722 K2),блистер    </t>
  </si>
  <si>
    <t xml:space="preserve">Батарея аккумуляторная 12 В, никель-кадмиевая, 1,9 Амп*час, (для 1712 B1,1712 K1,1722 K2),блистер    </t>
  </si>
  <si>
    <t xml:space="preserve">Батарея аккумуляторная 14,4 В, никель-кадмиевая, 1,2 Амп*час, (для 1724 K2),блистер    </t>
  </si>
  <si>
    <t xml:space="preserve">Батарея аккумуляторная 14,4 В, никель-кадмиевая, 1,3 Амп*час, (для 1724 K2),блистер    </t>
  </si>
  <si>
    <t xml:space="preserve">Батарея аккумуляторная 14,4 В, никель-кадмиевая, 1,5 Амп*час,(для 1724 K2), блистер    </t>
  </si>
  <si>
    <t xml:space="preserve">Батарея аккумуляторная 14,4 В, никель-кадмиевая, 1,9 Амп*час, (для 1724 K2),блистер    </t>
  </si>
  <si>
    <t xml:space="preserve">Батарея аккумуляторная 18 В, никель-кадмиевая, 1,2 Амп*час,(для 1728 K2), блистер    </t>
  </si>
  <si>
    <t xml:space="preserve">Батарея аккумуляторная 18 В, никель-кадмиевая, 1,3 Амп*час, (для 1728 K2),блистер    </t>
  </si>
  <si>
    <t xml:space="preserve">Батарея аккумуляторная 18 В, никель-кадмиевая, 1,5 Амп*час, (для 1728 K2),блистер    </t>
  </si>
  <si>
    <t xml:space="preserve">Батарея аккумуляторная 18 В, никель-кадмиевая, 1,9 Амп*час,(для 1728 K2), блистер    </t>
  </si>
  <si>
    <t>Устройство зарядное универсальное для аккумуляторных шуруповертов 17-й серии (1 час зарядки для емкости батареи 1,2 Амп*час), коробка</t>
  </si>
  <si>
    <t>Мойки высокого давления</t>
  </si>
  <si>
    <t>Электроинструменты</t>
  </si>
  <si>
    <t>Аккумуляторные дрели-шуруповерты</t>
  </si>
  <si>
    <t>Дрели безударные</t>
  </si>
  <si>
    <t>Дрели ударные</t>
  </si>
  <si>
    <t>Дрели-миксеры</t>
  </si>
  <si>
    <t>Отрезные пилы</t>
  </si>
  <si>
    <t>Плиткорезы электрические</t>
  </si>
  <si>
    <t>Фены технические</t>
  </si>
  <si>
    <t>Фрезеры</t>
  </si>
  <si>
    <t>Для строительства</t>
  </si>
  <si>
    <t>Компрессоры</t>
  </si>
  <si>
    <t>Станки</t>
  </si>
  <si>
    <t>Сверлильные</t>
  </si>
  <si>
    <t>Токарные</t>
  </si>
  <si>
    <t>Точильные</t>
  </si>
  <si>
    <t>Триммеры бензиновые</t>
  </si>
  <si>
    <t>Цепные пилы</t>
  </si>
  <si>
    <t>Бензиновые</t>
  </si>
  <si>
    <t>Электрические</t>
  </si>
  <si>
    <t>Тепловые пушки</t>
  </si>
  <si>
    <t>Насосы</t>
  </si>
  <si>
    <t>Расходные материалы</t>
  </si>
  <si>
    <t>Дрель шуроповерт</t>
  </si>
  <si>
    <t>Ремни, ножи к рубанкам</t>
  </si>
  <si>
    <t>Эксцентриковые шлифовальные машины</t>
  </si>
  <si>
    <t>Деревообрабатывающие</t>
  </si>
  <si>
    <t>Для газона и сада</t>
  </si>
  <si>
    <t>Ленты шлифовальные для ленточных шлифовальных машин</t>
  </si>
  <si>
    <t>Круг  самозацепляемый  для эксцентриковых шлифовальных машин</t>
  </si>
  <si>
    <t xml:space="preserve">Блокнот А4 </t>
  </si>
  <si>
    <t>Блокнот А5</t>
  </si>
  <si>
    <t>Блокнот А5 на пружине "ПРОРАБ" (Вера Звонарёва)</t>
  </si>
  <si>
    <t>Блокнот А4  на склейке "ПРОРАБ" (Вера Звонарёва)</t>
  </si>
  <si>
    <t>RU C-CN.AB29.B.00013</t>
  </si>
  <si>
    <t>C-CN.AB29.B.10335</t>
  </si>
  <si>
    <t>RU C-CN.AB29.B.00010</t>
  </si>
  <si>
    <t>C-CN.AB29.B.11459</t>
  </si>
  <si>
    <t>RU C-CN.AB29.B.00011</t>
  </si>
  <si>
    <t>C-CN.AB29.B.10976</t>
  </si>
  <si>
    <t>POCC CN.AГ17.B11582</t>
  </si>
  <si>
    <t>C-CN.AB29.B.12279</t>
  </si>
  <si>
    <t>C-CN.AB29.B.10703</t>
  </si>
  <si>
    <t>C-CN.AB29.B.10421</t>
  </si>
  <si>
    <t>RU C-CN.AB29.B.00005</t>
  </si>
  <si>
    <t>RU C-CN.AB29.B.00007</t>
  </si>
  <si>
    <t>C-CN.AГ37.B.14432</t>
  </si>
  <si>
    <t>C-CN.AГ37.B.14434</t>
  </si>
  <si>
    <t>C-CN.AB29.B.12997</t>
  </si>
  <si>
    <t>C-CN.AB29.B.82447</t>
  </si>
  <si>
    <t>C-CN.AB29.B.66840</t>
  </si>
  <si>
    <t>POCC CN.AB29.B80776</t>
  </si>
  <si>
    <t>C-CN.AB29.B.75444</t>
  </si>
  <si>
    <t>POCC CN.AB29.B04492</t>
  </si>
  <si>
    <t>C-CN.AB29.B.01781</t>
  </si>
  <si>
    <t>C-CN.AB29.B.10090</t>
  </si>
  <si>
    <t xml:space="preserve">GWP-80   </t>
  </si>
  <si>
    <r>
      <t xml:space="preserve">Мотопомпа </t>
    </r>
    <r>
      <rPr>
        <b/>
        <sz val="6"/>
        <rFont val="Arial Cyr"/>
        <family val="0"/>
      </rPr>
      <t>(для грязной воды)</t>
    </r>
    <r>
      <rPr>
        <sz val="6"/>
        <rFont val="Arial Cyr"/>
        <family val="0"/>
      </rPr>
      <t>, мощность 6,5 л.с., объем топливного бака 3,6 л, производительность 45 м3/час, высота подъема 25 м., глубина всасывания 7 м., диаметр вх./вых. 80 мм., коробка</t>
    </r>
  </si>
  <si>
    <t>PRORAB 2201</t>
  </si>
  <si>
    <t>Генератор с двигателем внутреннего сгорания, номинальная мощность 2,00 кВт, максимальная мощность  2,20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</si>
  <si>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PRORAB 2801</t>
  </si>
  <si>
    <t xml:space="preserve"> Генератор с двигателем внутреннего сгорания, номинальная мощность 2,50 кВт, максимальная мощность  2,80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</si>
  <si>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PRORAB 3001</t>
  </si>
  <si>
    <t>Торцовочная пила, напряжение питания 230 В, мощность 1800 Вт, количество оборотов без нагрузки 4800 об/мин, пильный диск диаметром 255 мм,  максимальная глубина реза 75х305 мм, коробка</t>
  </si>
  <si>
    <t>Торцовочная пила, напряжение питания 230 В, мощность 1800 Вт, количество оборотов без нагрузки 4800 об/мин, пильный диск диаметром 255 мм,  максимальная глубина реза 68х150 мм, коробка</t>
  </si>
  <si>
    <t>EH 2RA</t>
  </si>
  <si>
    <t>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коробка</t>
  </si>
  <si>
    <t>C-CN.AГ40.B.00651</t>
  </si>
  <si>
    <t>RU C-CN.AB29.B.00027</t>
  </si>
  <si>
    <t>RU C-CN.AB29.B.00028</t>
  </si>
  <si>
    <t>RU C-CN.AB29.B.00018</t>
  </si>
  <si>
    <t>C-CN.AB29.B.13698</t>
  </si>
  <si>
    <t>C-CN.AB29.B.14443</t>
  </si>
  <si>
    <t>RU C-CN.AB29.B.00012</t>
  </si>
  <si>
    <t>Каталог А5 "ПРОРАБ" № 1 2011</t>
  </si>
  <si>
    <t>Каталог А4</t>
  </si>
  <si>
    <t>Каталог А5</t>
  </si>
  <si>
    <t>Календарь карманный</t>
  </si>
  <si>
    <t xml:space="preserve">Календарь </t>
  </si>
  <si>
    <t>Ежедневник ПРОРАБ датированный 2012</t>
  </si>
  <si>
    <t xml:space="preserve">Ежедневник </t>
  </si>
  <si>
    <t>Часы настенные</t>
  </si>
  <si>
    <t>Часы настенные с логотипом Прораб</t>
  </si>
  <si>
    <t>USB-flash накопитель 2GВ с логотипом Прораб</t>
  </si>
  <si>
    <t>USB-flash  2GВ</t>
  </si>
  <si>
    <t>Зарядное устройство, для зарядки свинцовых аккумуляторных батарей, используемых для двигателей: напряжение питания 220 V, мощность 85 Вт, напряжение батарей для зарядки 12 В, ток зарядки 5 А, коробка</t>
  </si>
  <si>
    <t xml:space="preserve">Striker   85  </t>
  </si>
  <si>
    <t>Зарядное устройство, для зарядки свинцовых аккумуляторных батарей, используемых для двигателей: напряжение питания 220 V, мощность 190 Вт, напряжение батарей для зарядки 12 / 24 V, ток зарядки 7 А, ток быстрой  зарядки 10 А, коробка</t>
  </si>
  <si>
    <t xml:space="preserve">Striker   140  </t>
  </si>
  <si>
    <t>Сварочные маски</t>
  </si>
  <si>
    <t>27 шт коробке</t>
  </si>
  <si>
    <t>25 шт коробке</t>
  </si>
  <si>
    <t>20 шт коробке</t>
  </si>
  <si>
    <t>26 шт коробке</t>
  </si>
  <si>
    <t>Сварочные маски с самозатемняющимся фильтром, степень затемнения DIN 11, коробка</t>
  </si>
  <si>
    <t xml:space="preserve">WH3-11   </t>
  </si>
  <si>
    <t>Сварочные маски с самозатемняющимся фильтром, степень затемнения DIN 9-13, коробка</t>
  </si>
  <si>
    <t xml:space="preserve">WH3-13OR3   </t>
  </si>
  <si>
    <t xml:space="preserve">WH2-13IR3  </t>
  </si>
  <si>
    <t xml:space="preserve">WH5-13OR3   </t>
  </si>
  <si>
    <t xml:space="preserve">E125B061  </t>
  </si>
  <si>
    <t xml:space="preserve">E160B061  </t>
  </si>
  <si>
    <t>Ремень для бетономешалки ECM 125В, ECM 140В</t>
  </si>
  <si>
    <t>Ремень для бетономешалки ECM 160В, ECM 180В</t>
  </si>
  <si>
    <t>новинка</t>
  </si>
  <si>
    <t>Триммер с нижним расположением мотора, 500 Вт, диаметр скашивания 320 мм, 10000 об/мин,  регулировка положения основной рукоятки, телескопическая ручка (105 мм), коробка</t>
  </si>
  <si>
    <t xml:space="preserve">8102 P </t>
  </si>
  <si>
    <t>Триммер с нижним расположением мотора, 500 Вт, диаметр скашивания 300 мм, 7500 об/мин, регулировка положения основной рукоятки в пределах 120⁰, регулировка положения мотора в пределах 90⁰, телескопическая ручка (290 мм), коробка</t>
  </si>
  <si>
    <t>8105 S</t>
  </si>
  <si>
    <t>Триммер с верхним расположением мотора, 1000 Вт, ПЛАВНЫйЙ ЗАПУСК, диаметр скашивания 420/350 мм (леска/нож), 10000 об/мин, комплектуется НОЖОМ и катушкой с леской, защитный кожух ( для работы с ножом и для работы с леской), наплечный ремень, коробка</t>
  </si>
  <si>
    <t>8109 P</t>
  </si>
  <si>
    <t>Триммер с верхним расположением мотора, 1400 Вт, ПЛАВНЫйЙ ЗАПУСК, диаметр скашивания 420/350 мм (леска/нож), 10000 об/мин, регулировка положения основной рукоятки в пределах 13,5⁰ , комплектуется НОЖОМ и катушкой с леской, защитный кожух ( для работы с ножом и для работы с леской), наплечный ремень, коробка</t>
  </si>
  <si>
    <t xml:space="preserve">Striker   540 </t>
  </si>
  <si>
    <t>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880 Вт, напряжение батарей для зарядки 12 / 24 V,  ток зарядки 25 А, ток быстрой зарядки 30 A, ток пуска двигателя 180 А, коробка</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</si>
  <si>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900 Вт, напряжение батарей для зарядки 12 / 24 V,  ток зарядки 25 А, ток быстрой зарядки 40 A, ток пуска двигателя 250 А, коробка                                                                                                                                                                                        </t>
  </si>
  <si>
    <t xml:space="preserve">Striker   900  </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</si>
  <si>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1200 Вт, напряжение батарей для зарядки 12 / 24 V,  ток зарядки 35 А, ток быстрой зарядки 60 A, ток пуска двигателя 350 А, коробка                                                                                                                                                                                        </t>
  </si>
  <si>
    <t xml:space="preserve">Striker   1200  </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</si>
  <si>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580 Вт, напряжение батарей для зарядки 12 / 24 V,  ток зарядки 16 А, ток быстрой зарядки 20 A, ток пуска двигателя 130 А, коробка                                                                                                                                                                                        </t>
  </si>
  <si>
    <t xml:space="preserve">Striker   580  </t>
  </si>
  <si>
    <r>
      <rPr>
        <b/>
        <sz val="8"/>
        <color indexed="10"/>
        <rFont val="Arial Cyr"/>
        <family val="0"/>
      </rPr>
      <t>АКЦИЯ</t>
    </r>
    <r>
      <rPr>
        <sz val="8"/>
        <rFont val="Arial Cyr"/>
        <family val="0"/>
      </rPr>
      <t xml:space="preserve">: цена действительна </t>
    </r>
    <r>
      <rPr>
        <b/>
        <sz val="8"/>
        <color indexed="56"/>
        <rFont val="Arial Cyr"/>
        <family val="0"/>
      </rPr>
      <t>до 31 12 2011</t>
    </r>
  </si>
  <si>
    <t>PC 8538/35</t>
  </si>
  <si>
    <t>PC 8550/45</t>
  </si>
  <si>
    <t>PC 8550/50</t>
  </si>
  <si>
    <t>Пила бензиновая цепная 37,2 см.куб, двухтактный двигатель, 1,4 кВт, шина 35 см, коробка</t>
  </si>
  <si>
    <t>Пила бензиновая цепная 49,3 см.куб, двухтактный двигатель, 2,1 кВт, шина 45 см, коробка</t>
  </si>
  <si>
    <t>Пила бензиновая цепная 49,3 см.куб, двухтактный двигатель, 2,1 кВт, шина 50 см, коробка</t>
  </si>
  <si>
    <t>Тельферы электрические</t>
  </si>
  <si>
    <t>Электрический тельфер, мощность 500 Вт,  вес подъема 125/250 кг, высота подъема 12/6 м, скорость подъема 8/4 м/мин, коробка</t>
  </si>
  <si>
    <t xml:space="preserve"> Тельферы электрические</t>
  </si>
  <si>
    <t>LT 250 P</t>
  </si>
  <si>
    <t>LT 500 P</t>
  </si>
  <si>
    <t>Электрический тельфер, мощность 900 Вт,  вес подъема 250/500 кг, высота подъема 12/6 м, скорость подъема 8/4 м/мин, коробка</t>
  </si>
  <si>
    <t>LT 800 P</t>
  </si>
  <si>
    <t>Электрический тельфер, мощность 1350 Вт,  вес подъема 400/800 кг, высота подъема 12/6 м, скорость подъема 8/4 м/мин, коробка</t>
  </si>
  <si>
    <t>LT 1000 P</t>
  </si>
  <si>
    <t>Электрический тельфер, мощность 1600 Вт,  вес подъема 500/1000 кг, высота подъема 12/6 м, скорость подъема 8/4 м/мин, коробка</t>
  </si>
  <si>
    <t>Электрический станок для заточки цепей, мощность 130 Вт, количество оборотов 3000 об/мин, диаметр диска 100 мм, коробка</t>
  </si>
  <si>
    <t>Аппарат для сварки пластиковых труб путем термического нагрева, мощность 750 Вт, рабочая температура 0-300 градусов, металлический кейс с акссесуарами</t>
  </si>
  <si>
    <t xml:space="preserve">6402 К  </t>
  </si>
  <si>
    <t>Аппарат для сварки пластиковых труб путем термического нагрева, мощность 800 Вт, рабочая температура 0-280 градусов, металлический кейс с акссесуарами</t>
  </si>
  <si>
    <t xml:space="preserve">6403 К  </t>
  </si>
  <si>
    <t>Станок для заточки цепей</t>
  </si>
  <si>
    <r>
      <t>Угловая шлифовальная машина,</t>
    </r>
    <r>
      <rPr>
        <sz val="7"/>
        <color indexed="56"/>
        <rFont val="Arial Cyr"/>
        <family val="0"/>
      </rPr>
      <t xml:space="preserve"> </t>
    </r>
    <r>
      <rPr>
        <b/>
        <sz val="7"/>
        <color indexed="18"/>
        <rFont val="Arial Cyr"/>
        <family val="0"/>
      </rPr>
      <t>двуручная</t>
    </r>
    <r>
      <rPr>
        <sz val="6"/>
        <rFont val="Arial Cyr"/>
        <family val="0"/>
      </rPr>
      <t>, мощность 900 Вт, количество оборотов 11000 об/мин, диаметр диска 125 мм, коробка</t>
    </r>
  </si>
  <si>
    <r>
      <t xml:space="preserve">Рубанок электрический, напряжение питания 230В, мощность 710 Вт,  14 500 об/мин, ширина строгания 82 мм., глубина строгания 2 мм, </t>
    </r>
    <r>
      <rPr>
        <b/>
        <sz val="7"/>
        <color indexed="18"/>
        <rFont val="Arial Cyr"/>
        <family val="0"/>
      </rPr>
      <t>крепление на столе в стационарном положении</t>
    </r>
    <r>
      <rPr>
        <sz val="7"/>
        <rFont val="Arial Cyr"/>
        <family val="0"/>
      </rPr>
      <t>,</t>
    </r>
    <r>
      <rPr>
        <b/>
        <sz val="6"/>
        <color indexed="10"/>
        <rFont val="Arial Cyr"/>
        <family val="0"/>
      </rPr>
      <t xml:space="preserve"> </t>
    </r>
    <r>
      <rPr>
        <sz val="6"/>
        <rFont val="Arial Cyr"/>
        <family val="0"/>
      </rPr>
      <t>коробка</t>
    </r>
  </si>
  <si>
    <r>
      <t xml:space="preserve">Рубанок электрический, напряжение питания 230В, мощность 1100 Вт,  14 500 об/мин, ширина строгания 110 мм., глубина строгания 3 мм, </t>
    </r>
    <r>
      <rPr>
        <b/>
        <sz val="7"/>
        <color indexed="18"/>
        <rFont val="Arial Cyr"/>
        <family val="0"/>
      </rPr>
      <t>крепление на столе в стационарном положении</t>
    </r>
    <r>
      <rPr>
        <sz val="6"/>
        <rFont val="Arial Cyr"/>
        <family val="0"/>
      </rPr>
      <t>, коробка</t>
    </r>
  </si>
  <si>
    <t>100 комплектов в 1 пакете</t>
  </si>
  <si>
    <t>Ремни, ножи к ленточным шлифовальным машинам</t>
  </si>
  <si>
    <t>Ремень для ленточной шлифовальной машины 7320 (силиконовый-прозрачный, трех-ручейковый)</t>
  </si>
  <si>
    <t>Ремень для ленточной шлифовальной машины 7330 (силиконовый-прозрачный, трех-ручейковый)</t>
  </si>
  <si>
    <t>Ремень для рубанка 6102 (силиконовый-прозрачный, двух-ручейковый)</t>
  </si>
  <si>
    <t>Ремень для рубанка 6112 (силиконовый-прозрачный, двух-ручейковый)</t>
  </si>
  <si>
    <t>Ремень для рубанка 6113 (резиновый-чёрный, трёх-ручейковый)</t>
  </si>
  <si>
    <t>Ремень для рубанка 6114 (резиновый-чёрный, четырёх-ручейковый)</t>
  </si>
  <si>
    <t>Нож 110*29 мм для рубанка 6114 (в коплекте 2шт) без упаковки (цена указана за комплект)</t>
  </si>
  <si>
    <t>Нож 82*6 мм для рубанка 6102, 6112 (в коплекте 2шт) без упаковки (цена указана за комплект)</t>
  </si>
  <si>
    <t>Нож 82*6 мм для рубанка 6102, 6112 (в коплекте 2шт ) упаковка - пластиковый карман (цена указана за комплект)</t>
  </si>
  <si>
    <t>Сварочный аппарат для дуговой сварки, выполнен специально для сварки ММА при постоянном токе (DC)(ИНВЕРТЕР): напряжение питания 220 В, ток сварки 20-160 A, мощность 5,3 кВА, диаметр электрода 1,6-3,2  mm, коробка</t>
  </si>
  <si>
    <t xml:space="preserve">FORWARD 160 miniMOS  </t>
  </si>
  <si>
    <t>специальное предложение</t>
  </si>
  <si>
    <t>PR0512</t>
  </si>
  <si>
    <t>PR0515</t>
  </si>
  <si>
    <t>PR0520</t>
  </si>
  <si>
    <t>PR0533</t>
  </si>
  <si>
    <t>PR0535</t>
  </si>
  <si>
    <t>PR0523</t>
  </si>
  <si>
    <t>PR0525</t>
  </si>
  <si>
    <t>PR0805</t>
  </si>
  <si>
    <t>PR0810</t>
  </si>
  <si>
    <t>PR0540</t>
  </si>
  <si>
    <t>PR0548</t>
  </si>
  <si>
    <t>PR0550</t>
  </si>
  <si>
    <t>PR0551</t>
  </si>
  <si>
    <t>PR0552</t>
  </si>
  <si>
    <t>PR0553</t>
  </si>
  <si>
    <t>PR05532</t>
  </si>
  <si>
    <t>PR05535</t>
  </si>
  <si>
    <t>PR0554</t>
  </si>
  <si>
    <t>PR05542</t>
  </si>
  <si>
    <t>PR0555</t>
  </si>
  <si>
    <t>PR0565</t>
  </si>
  <si>
    <t>PR0585</t>
  </si>
  <si>
    <t>PR0575</t>
  </si>
  <si>
    <t>PR0595</t>
  </si>
  <si>
    <t>PR0830</t>
  </si>
  <si>
    <t>PR0820</t>
  </si>
  <si>
    <t>PR0610</t>
  </si>
  <si>
    <t>PR0840</t>
  </si>
  <si>
    <t>PR0843</t>
  </si>
  <si>
    <t>PR0615</t>
  </si>
  <si>
    <t>PR0980</t>
  </si>
  <si>
    <t>PR0617</t>
  </si>
  <si>
    <t>PR0620</t>
  </si>
  <si>
    <t>PR0850</t>
  </si>
  <si>
    <t>PR1005</t>
  </si>
  <si>
    <t>PR0635</t>
  </si>
  <si>
    <t>PR0625</t>
  </si>
  <si>
    <t>PR0645</t>
  </si>
  <si>
    <t>PR0654</t>
  </si>
  <si>
    <t>PR0655</t>
  </si>
  <si>
    <t>PR0860</t>
  </si>
  <si>
    <t>PR 0656</t>
  </si>
  <si>
    <t>PR1000</t>
  </si>
  <si>
    <t>PR0870</t>
  </si>
  <si>
    <t>PR1015</t>
  </si>
  <si>
    <t>PR1020</t>
  </si>
  <si>
    <t>PR0892</t>
  </si>
  <si>
    <t>PR0670</t>
  </si>
  <si>
    <t>PR0680</t>
  </si>
  <si>
    <t>PR0710</t>
  </si>
  <si>
    <t>PR0690</t>
  </si>
  <si>
    <t>PR0890</t>
  </si>
  <si>
    <t>PR0893</t>
  </si>
  <si>
    <t>PR0715</t>
  </si>
  <si>
    <t>PR0720</t>
  </si>
  <si>
    <t>PR0722</t>
  </si>
  <si>
    <t>PR0725</t>
  </si>
  <si>
    <t>PR1035</t>
  </si>
  <si>
    <t>PR0732</t>
  </si>
  <si>
    <t>PR0735</t>
  </si>
  <si>
    <t xml:space="preserve"> PR0738</t>
  </si>
  <si>
    <t>PR0895</t>
  </si>
  <si>
    <t>PR0750</t>
  </si>
  <si>
    <t>PR0740</t>
  </si>
  <si>
    <t>PR0742</t>
  </si>
  <si>
    <t>PR0745</t>
  </si>
  <si>
    <t>PR0762</t>
  </si>
  <si>
    <t>PR0765</t>
  </si>
  <si>
    <t>PR0755</t>
  </si>
  <si>
    <t>PR0758</t>
  </si>
  <si>
    <t>Патрон   ProraB    БЗП</t>
  </si>
  <si>
    <t xml:space="preserve"> Н-10-3/8  </t>
  </si>
  <si>
    <t xml:space="preserve">Патрон   ProraB     БЗП </t>
  </si>
  <si>
    <t xml:space="preserve">Н-13-1/2  </t>
  </si>
  <si>
    <t>Патрон   ProraB     БЗП</t>
  </si>
  <si>
    <t xml:space="preserve">НМ-10-1/2  </t>
  </si>
  <si>
    <t xml:space="preserve">НМ-10-3/8  </t>
  </si>
  <si>
    <t xml:space="preserve">НМ-10-М12   </t>
  </si>
  <si>
    <t>Патрон   ProraB      БЗП</t>
  </si>
  <si>
    <t xml:space="preserve">НМ-13-1/2 </t>
  </si>
  <si>
    <t xml:space="preserve">НМ-13-3/8 </t>
  </si>
  <si>
    <t xml:space="preserve">НМ-13-М12  </t>
  </si>
  <si>
    <t xml:space="preserve">К-10  </t>
  </si>
  <si>
    <t xml:space="preserve">К-13 </t>
  </si>
  <si>
    <t xml:space="preserve">Ключ   ProraB    для патрона </t>
  </si>
  <si>
    <t xml:space="preserve">К-16   </t>
  </si>
  <si>
    <t xml:space="preserve">Патрон   ProraB    ОЗП </t>
  </si>
  <si>
    <t xml:space="preserve">К-10-1/2   </t>
  </si>
  <si>
    <t xml:space="preserve">Патрон   ProraB     ОЗП </t>
  </si>
  <si>
    <t xml:space="preserve">К-10-3/8  </t>
  </si>
  <si>
    <t>Патрон   ProraB     ОЗП</t>
  </si>
  <si>
    <t xml:space="preserve">К-10-В12  </t>
  </si>
  <si>
    <t xml:space="preserve">К-10-М12 </t>
  </si>
  <si>
    <t xml:space="preserve">К-13-1/2  </t>
  </si>
  <si>
    <t xml:space="preserve">Патрон   ProraB      ОЗП </t>
  </si>
  <si>
    <t xml:space="preserve">К-13-3/8 </t>
  </si>
  <si>
    <t>Патрон   ProraB    ОЗП</t>
  </si>
  <si>
    <t xml:space="preserve">К-13-В12   </t>
  </si>
  <si>
    <t xml:space="preserve">К-13-М12   </t>
  </si>
  <si>
    <t xml:space="preserve">К-16-1/2  </t>
  </si>
  <si>
    <t xml:space="preserve">К-16-В16   </t>
  </si>
  <si>
    <t xml:space="preserve"> К-16-В18  </t>
  </si>
  <si>
    <t>Патроны и ключи для патронов для электроинструмента</t>
  </si>
  <si>
    <t xml:space="preserve">Диск пильный   130x24Тx16 мм     дерево </t>
  </si>
  <si>
    <t xml:space="preserve">Диск пильный   130x48Тx16 мм     дерево </t>
  </si>
  <si>
    <t>PR0516</t>
  </si>
  <si>
    <t>Диск пильный   140х20Тх12,75 мм     дерево</t>
  </si>
  <si>
    <t>PR0517</t>
  </si>
  <si>
    <t>Диск пильный   140х20Тх16 мм     дерево</t>
  </si>
  <si>
    <t>PR0518</t>
  </si>
  <si>
    <t>Диск пильный   140х20Тх20 мм     дерево</t>
  </si>
  <si>
    <t>PR0519</t>
  </si>
  <si>
    <t>Диск пильный   150х20Тх20 мм     дерево</t>
  </si>
  <si>
    <t xml:space="preserve">Диск пильный   150x36Тx20 мм     дерево </t>
  </si>
  <si>
    <t>PR0521</t>
  </si>
  <si>
    <t>Диск пильный   150х48Тх20 мм     дерево</t>
  </si>
  <si>
    <t>PR0522</t>
  </si>
  <si>
    <t>Диск пильный   160х24Тх16 мм     дерево</t>
  </si>
  <si>
    <t xml:space="preserve">Диск пильный   160x24Тx20 мм     дерево </t>
  </si>
  <si>
    <t>PR0524</t>
  </si>
  <si>
    <t>Диск пильный   160х32Тх16мм     дерево</t>
  </si>
  <si>
    <t>Диск пильный   160x32Тx20 мм     дерево</t>
  </si>
  <si>
    <t>PR0530</t>
  </si>
  <si>
    <t>Диск пильный   160х16Тх16 мм     дерево</t>
  </si>
  <si>
    <t xml:space="preserve">Диск пильный   160x16Тx20 мм     дерево </t>
  </si>
  <si>
    <t xml:space="preserve">Диск пильный   160x16Тx32 мм     дерево </t>
  </si>
  <si>
    <t>PR0536</t>
  </si>
  <si>
    <t>Диск пильный   160х36Тх20мм     дерево</t>
  </si>
  <si>
    <t>PR0537</t>
  </si>
  <si>
    <t>Диск пильный   160х48Тх20мм     дерево</t>
  </si>
  <si>
    <t xml:space="preserve">Диск пильный   165x24Тx20 мм     дерево </t>
  </si>
  <si>
    <t>PR0538</t>
  </si>
  <si>
    <t>Диск пильный  165х20Тх30 мм     дерево</t>
  </si>
  <si>
    <t>PR0542</t>
  </si>
  <si>
    <t>Диск пильный   165х36Тх30 мм     дерево</t>
  </si>
  <si>
    <t>PR0544</t>
  </si>
  <si>
    <t>Диск пильный   170х20Тх16 мм     дерево</t>
  </si>
  <si>
    <t>PR0545</t>
  </si>
  <si>
    <t>Диск пильный   170х70Тх16 мм     дерево</t>
  </si>
  <si>
    <t>PR0546</t>
  </si>
  <si>
    <t>Диск пильный   180х24Тх20 мм     дерево</t>
  </si>
  <si>
    <t>PR0547</t>
  </si>
  <si>
    <t>Диск пильный   180х40Тх20 мм     дерево</t>
  </si>
  <si>
    <t xml:space="preserve">Диск пильный   184x40Тx16 мм      дерево </t>
  </si>
  <si>
    <t xml:space="preserve">Диск пильный   185x40Тx20 мм      дерево </t>
  </si>
  <si>
    <t xml:space="preserve">Диск пильный   190x12Тx30 мм      дерево </t>
  </si>
  <si>
    <t xml:space="preserve">Диск пильный   190x24Тx16 мм      дерево </t>
  </si>
  <si>
    <t xml:space="preserve">Диск пильный   190x24Тx20 мм      дерево </t>
  </si>
  <si>
    <t>PR05531</t>
  </si>
  <si>
    <t>Диск пильный   190х24Тх30 мм      дерево</t>
  </si>
  <si>
    <t xml:space="preserve">Диск пильный   190x32Тx30 мм      дерево </t>
  </si>
  <si>
    <t xml:space="preserve">Диск пильный   190x40Тx30 мм      дерево </t>
  </si>
  <si>
    <t xml:space="preserve">Диск пильный   190x48Тx16 мм      дерево </t>
  </si>
  <si>
    <t xml:space="preserve">Диск пильный   190x48Тx20 мм      дерево </t>
  </si>
  <si>
    <t xml:space="preserve">Диск пильный   190x50Тx30 мм      дерево </t>
  </si>
  <si>
    <t xml:space="preserve">Диск пильный   200x24Тx30 мм      дерево </t>
  </si>
  <si>
    <t xml:space="preserve">Диск пильный   200x24Тx32 мм      дерево </t>
  </si>
  <si>
    <t xml:space="preserve">Диск пильный   200x40Тx30 мм      дерево </t>
  </si>
  <si>
    <t xml:space="preserve">Диск пильный   200x48Тx32 мм      дерево </t>
  </si>
  <si>
    <t>PR0819</t>
  </si>
  <si>
    <t xml:space="preserve">Диск пильный   200x56Тx32 мм      дерево </t>
  </si>
  <si>
    <t>PR0612</t>
  </si>
  <si>
    <t>Диск пильный   205х24Тх30 мм      дерево</t>
  </si>
  <si>
    <t xml:space="preserve">Диск пильный   210x40Тx30 мм      дерево </t>
  </si>
  <si>
    <t>PR0616</t>
  </si>
  <si>
    <t>Диск пильный   210х50Тх30 мм      дерево</t>
  </si>
  <si>
    <t xml:space="preserve">Диск пильный   210x60Тx30 мм      дерево </t>
  </si>
  <si>
    <t>PR0982</t>
  </si>
  <si>
    <t>PR06182</t>
  </si>
  <si>
    <t>Диск пильный   216х24Тх30 мм      дерево</t>
  </si>
  <si>
    <t>PR06185</t>
  </si>
  <si>
    <t>Диск пильный   216х60Тх30 мм     дерево</t>
  </si>
  <si>
    <t>PR06187</t>
  </si>
  <si>
    <t>Диск пильный   216х80Тх30 мм     дерево</t>
  </si>
  <si>
    <t>PR0990</t>
  </si>
  <si>
    <t>PR0991</t>
  </si>
  <si>
    <t>PR06192</t>
  </si>
  <si>
    <t>Диск пильный   219х30Тх16 мм     дерево</t>
  </si>
  <si>
    <t>PR06195</t>
  </si>
  <si>
    <t>Диск пильный   219х30Тх20 мм     дерево</t>
  </si>
  <si>
    <t>PR06197</t>
  </si>
  <si>
    <t>Диск пильный   219х30Тх30 мм     дерево</t>
  </si>
  <si>
    <t xml:space="preserve">Диск пильный   230x50Тx30 мм     дерево </t>
  </si>
  <si>
    <t>PR0621</t>
  </si>
  <si>
    <t>Диск пильный   230х30Тх30 мм     дерево</t>
  </si>
  <si>
    <t>PR0622</t>
  </si>
  <si>
    <t>Диск пильный   230х40Тх30 мм     дерево</t>
  </si>
  <si>
    <t>PR0842</t>
  </si>
  <si>
    <t>PR0623</t>
  </si>
  <si>
    <t>Диск пильный   235х20Тх30 мм     дерево</t>
  </si>
  <si>
    <t>PR0624</t>
  </si>
  <si>
    <t>Диск пильный   235х48Тх30 мм     дерево</t>
  </si>
  <si>
    <t>PR0855</t>
  </si>
  <si>
    <t>PR0626</t>
  </si>
  <si>
    <t>Диск пильный   250х24Тх30 мм     дерево</t>
  </si>
  <si>
    <t xml:space="preserve">Диск пильный   250x40Тx30 мм      дерево </t>
  </si>
  <si>
    <t xml:space="preserve">Диск пильный   250x60Тx30 мм      дерево </t>
  </si>
  <si>
    <t xml:space="preserve">Диск пильный   250x80Тx30 мм      дерево </t>
  </si>
  <si>
    <t>PR0995</t>
  </si>
  <si>
    <t xml:space="preserve">Диск пильный   250x24Тx32 мм      дерево </t>
  </si>
  <si>
    <t xml:space="preserve">Диск пильный   250x40Тx32 мм      дерево </t>
  </si>
  <si>
    <t xml:space="preserve">Диск пильный   250x60Тx32 мм      дерево </t>
  </si>
  <si>
    <t>PR0657</t>
  </si>
  <si>
    <t>Диск пильный   250х80Тх32 мм     дерево</t>
  </si>
  <si>
    <t>PR0640</t>
  </si>
  <si>
    <t>Диск пильный   250х24Тх50 мм     дерево</t>
  </si>
  <si>
    <t>PR0641</t>
  </si>
  <si>
    <t>Диск пильный   250х36Тх50 мм     дерево</t>
  </si>
  <si>
    <t>PR0658</t>
  </si>
  <si>
    <t>Диск пильный   250х80Тх50 мм     дерево</t>
  </si>
  <si>
    <t>PR0660</t>
  </si>
  <si>
    <t>Диск пильный   255х100Тх25,4 мм     дерево</t>
  </si>
  <si>
    <t>PR0661</t>
  </si>
  <si>
    <t>Диск пильный   255х32Тх30 мм    дерево</t>
  </si>
  <si>
    <t>PR0665</t>
  </si>
  <si>
    <t>Диск пильный   260х60Тх30 мм     дерево</t>
  </si>
  <si>
    <t>PR0667</t>
  </si>
  <si>
    <t>Диск пильный   270х60Тх30 мм     дерево</t>
  </si>
  <si>
    <t>PR0879</t>
  </si>
  <si>
    <t xml:space="preserve">Диск пильный   300x32Тx32 мм      дерево </t>
  </si>
  <si>
    <t xml:space="preserve">Диск пильный   300x48Тx32 мм      дерево </t>
  </si>
  <si>
    <t xml:space="preserve">Диск пильный   300x60Тx32 мм      дерево </t>
  </si>
  <si>
    <t>PR0880</t>
  </si>
  <si>
    <t>PR0891</t>
  </si>
  <si>
    <t>PR0708</t>
  </si>
  <si>
    <t>Диск пильный   300х32Тх50 мм     дерево</t>
  </si>
  <si>
    <t>PR0709</t>
  </si>
  <si>
    <t>Диск пильный   300х40Тх50 мм     дерево</t>
  </si>
  <si>
    <t xml:space="preserve">Диск пильный   300x48Тx50 мм      дерево </t>
  </si>
  <si>
    <t>PR0711</t>
  </si>
  <si>
    <t>Диск пильный   300х60Тх50 мм     дерево</t>
  </si>
  <si>
    <t>PR0712</t>
  </si>
  <si>
    <t>Диск пильный   300х100Тх50 мм     дерево</t>
  </si>
  <si>
    <t>PR0714</t>
  </si>
  <si>
    <t>Диск пильный   305х60Тх30 мм     дерево</t>
  </si>
  <si>
    <t xml:space="preserve">Диск пильный   350x50Тx32 мм      дерево </t>
  </si>
  <si>
    <t xml:space="preserve">Диск пильный   350x40Тx50 мм      дерево </t>
  </si>
  <si>
    <t xml:space="preserve">Диск пильный   350x50Тx50 мм      дерево </t>
  </si>
  <si>
    <t>PR0723</t>
  </si>
  <si>
    <t>Диск пильный   350х60Тх50 мм     дерево</t>
  </si>
  <si>
    <t xml:space="preserve">Диск пильный   350x80Тx50 мм      дерево </t>
  </si>
  <si>
    <t>PR08925</t>
  </si>
  <si>
    <t xml:space="preserve">Диск пильный   400x40Тx50 мм      дерево </t>
  </si>
  <si>
    <t xml:space="preserve">Диск пильный   400x60Тx50 мм      дерево </t>
  </si>
  <si>
    <t xml:space="preserve">Диск пильный   400x80Тx50 мм      дерево </t>
  </si>
  <si>
    <t>PR0739</t>
  </si>
  <si>
    <t>Диск пильный   400х100Тх50 мм     дерево</t>
  </si>
  <si>
    <t>PR0896</t>
  </si>
  <si>
    <t xml:space="preserve">Диск пильный   450x40Тx50 мм      дерево </t>
  </si>
  <si>
    <t xml:space="preserve">Диск пильный   450x60Тx50 мм      дерево </t>
  </si>
  <si>
    <t xml:space="preserve">Диск пильный   450x80Тx50 мм      дерево </t>
  </si>
  <si>
    <t xml:space="preserve">Диск пильный   450x100Тx50 мм      дерево </t>
  </si>
  <si>
    <t xml:space="preserve">Диск пильный   500x60Тx50 мм      дерево </t>
  </si>
  <si>
    <t xml:space="preserve">Диск пильный   500x80Тx50 мм      дерево </t>
  </si>
  <si>
    <t xml:space="preserve">Диск пильный   500x100Тx50 мм      дерево </t>
  </si>
  <si>
    <t xml:space="preserve">Диск пильный   500x120Тx50 мм      дерево </t>
  </si>
  <si>
    <r>
      <t xml:space="preserve">Диск пильный   160x48Тx32 мм     </t>
    </r>
    <r>
      <rPr>
        <b/>
        <sz val="7"/>
        <color indexed="18"/>
        <rFont val="Arial Cyr"/>
        <family val="0"/>
      </rPr>
      <t>ламинат</t>
    </r>
    <r>
      <rPr>
        <sz val="6"/>
        <color indexed="62"/>
        <rFont val="Arial Cyr"/>
        <family val="0"/>
      </rPr>
      <t xml:space="preserve"> </t>
    </r>
  </si>
  <si>
    <r>
      <t xml:space="preserve">Диск пильный   160x48Тx20 мм    </t>
    </r>
    <r>
      <rPr>
        <b/>
        <sz val="7"/>
        <color indexed="56"/>
        <rFont val="Arial Cyr"/>
        <family val="0"/>
      </rPr>
      <t xml:space="preserve"> </t>
    </r>
    <r>
      <rPr>
        <b/>
        <sz val="7"/>
        <color indexed="18"/>
        <rFont val="Arial Cyr"/>
        <family val="0"/>
      </rPr>
      <t>ламинат</t>
    </r>
    <r>
      <rPr>
        <b/>
        <sz val="7"/>
        <color indexed="56"/>
        <rFont val="Arial Cyr"/>
        <family val="0"/>
      </rPr>
      <t xml:space="preserve"> </t>
    </r>
  </si>
  <si>
    <r>
      <t xml:space="preserve">Диск пильный   200х48Тх30 мм     </t>
    </r>
    <r>
      <rPr>
        <b/>
        <sz val="7"/>
        <color indexed="18"/>
        <rFont val="Arial Cyr"/>
        <family val="0"/>
      </rPr>
      <t>ламинат</t>
    </r>
  </si>
  <si>
    <r>
      <t xml:space="preserve">Диск пильный   200x48Тx32 мм      </t>
    </r>
    <r>
      <rPr>
        <b/>
        <sz val="7"/>
        <color indexed="18"/>
        <rFont val="Arial Cyr"/>
        <family val="0"/>
      </rPr>
      <t xml:space="preserve">ламинат </t>
    </r>
  </si>
  <si>
    <r>
      <t xml:space="preserve">Диск пильный   200x56Тx30 мм      </t>
    </r>
    <r>
      <rPr>
        <b/>
        <sz val="7"/>
        <color indexed="18"/>
        <rFont val="Arial Cyr"/>
        <family val="0"/>
      </rPr>
      <t>ламинат</t>
    </r>
    <r>
      <rPr>
        <sz val="6"/>
        <rFont val="Arial Cyr"/>
        <family val="0"/>
      </rPr>
      <t xml:space="preserve"> </t>
    </r>
  </si>
  <si>
    <r>
      <t xml:space="preserve">Диск пильный   200x56Тx32 мм      </t>
    </r>
    <r>
      <rPr>
        <b/>
        <sz val="7"/>
        <color indexed="18"/>
        <rFont val="Arial Cyr"/>
        <family val="0"/>
      </rPr>
      <t>ламинат</t>
    </r>
    <r>
      <rPr>
        <sz val="6"/>
        <rFont val="Arial Cyr"/>
        <family val="0"/>
      </rPr>
      <t xml:space="preserve"> </t>
    </r>
  </si>
  <si>
    <r>
      <t xml:space="preserve">Диск пильный   200x64Тx30 мм      </t>
    </r>
    <r>
      <rPr>
        <b/>
        <sz val="7"/>
        <color indexed="18"/>
        <rFont val="Arial Cyr"/>
        <family val="0"/>
      </rPr>
      <t>ламинат</t>
    </r>
    <r>
      <rPr>
        <sz val="6"/>
        <rFont val="Arial Cyr"/>
        <family val="0"/>
      </rPr>
      <t xml:space="preserve"> </t>
    </r>
  </si>
  <si>
    <r>
      <t xml:space="preserve">Диск пильный   210х100Тх30 мм     </t>
    </r>
    <r>
      <rPr>
        <b/>
        <sz val="7"/>
        <color indexed="17"/>
        <rFont val="Arial Cyr"/>
        <family val="0"/>
      </rPr>
      <t>алюминий</t>
    </r>
  </si>
  <si>
    <r>
      <t xml:space="preserve">Диск пильный   216х60Тх30 мм     </t>
    </r>
    <r>
      <rPr>
        <b/>
        <sz val="7"/>
        <color indexed="17"/>
        <rFont val="Arial Cyr"/>
        <family val="0"/>
      </rPr>
      <t>алюминий</t>
    </r>
  </si>
  <si>
    <r>
      <t xml:space="preserve">Диск пильный   216х80Тх30 мм     </t>
    </r>
    <r>
      <rPr>
        <b/>
        <sz val="7"/>
        <color indexed="17"/>
        <rFont val="Arial Cyr"/>
        <family val="0"/>
      </rPr>
      <t>алюминий</t>
    </r>
  </si>
  <si>
    <r>
      <t xml:space="preserve">Диск пильный   230х56Тх30 мм     </t>
    </r>
    <r>
      <rPr>
        <b/>
        <sz val="7"/>
        <color indexed="56"/>
        <rFont val="Arial Cyr"/>
        <family val="0"/>
      </rPr>
      <t>ламинат</t>
    </r>
  </si>
  <si>
    <r>
      <t xml:space="preserve">Диск пильный   230x72Тx30 мм      </t>
    </r>
    <r>
      <rPr>
        <b/>
        <sz val="7"/>
        <color indexed="56"/>
        <rFont val="Arial Cyr"/>
        <family val="0"/>
      </rPr>
      <t>ламинат</t>
    </r>
    <r>
      <rPr>
        <sz val="6"/>
        <rFont val="Arial Cyr"/>
        <family val="0"/>
      </rPr>
      <t xml:space="preserve"> </t>
    </r>
  </si>
  <si>
    <r>
      <t xml:space="preserve">Диск пильный   235х64Тх30 мм     </t>
    </r>
    <r>
      <rPr>
        <b/>
        <sz val="7"/>
        <color indexed="56"/>
        <rFont val="Arial Cyr"/>
        <family val="0"/>
      </rPr>
      <t>ламинат</t>
    </r>
  </si>
  <si>
    <r>
      <t xml:space="preserve">Диск пильный   250х80Тх30 мм     </t>
    </r>
    <r>
      <rPr>
        <b/>
        <sz val="7"/>
        <color indexed="17"/>
        <rFont val="Arial Cyr"/>
        <family val="0"/>
      </rPr>
      <t>алюминий</t>
    </r>
  </si>
  <si>
    <r>
      <t xml:space="preserve">Диск пильный   250x60Тx32 мм      </t>
    </r>
    <r>
      <rPr>
        <b/>
        <sz val="7"/>
        <color indexed="56"/>
        <rFont val="Arial Cyr"/>
        <family val="0"/>
      </rPr>
      <t>ламинат</t>
    </r>
    <r>
      <rPr>
        <sz val="6"/>
        <rFont val="Arial Cyr"/>
        <family val="0"/>
      </rPr>
      <t xml:space="preserve"> </t>
    </r>
  </si>
  <si>
    <r>
      <t xml:space="preserve">Диск пильный   250x80Тx32 мм      </t>
    </r>
    <r>
      <rPr>
        <b/>
        <sz val="7"/>
        <color indexed="56"/>
        <rFont val="Arial Cyr"/>
        <family val="0"/>
      </rPr>
      <t>ламинат</t>
    </r>
    <r>
      <rPr>
        <sz val="6"/>
        <rFont val="Arial Cyr"/>
        <family val="0"/>
      </rPr>
      <t xml:space="preserve"> </t>
    </r>
  </si>
  <si>
    <r>
      <t xml:space="preserve">Диск пильный   255x100Тx30 мм      </t>
    </r>
    <r>
      <rPr>
        <b/>
        <sz val="7"/>
        <color indexed="17"/>
        <rFont val="Arial Cyr"/>
        <family val="0"/>
      </rPr>
      <t>аллюминий</t>
    </r>
    <r>
      <rPr>
        <sz val="6"/>
        <rFont val="Arial Cyr"/>
        <family val="0"/>
      </rPr>
      <t xml:space="preserve"> </t>
    </r>
  </si>
  <si>
    <r>
      <t xml:space="preserve">Диск пильный   210x48Тx30 мм      </t>
    </r>
    <r>
      <rPr>
        <b/>
        <sz val="7"/>
        <color indexed="17"/>
        <rFont val="Arial Cyr"/>
        <family val="0"/>
      </rPr>
      <t xml:space="preserve">алюминий </t>
    </r>
  </si>
  <si>
    <r>
      <t xml:space="preserve">Диск пильный   250x80Тx32 мм      </t>
    </r>
    <r>
      <rPr>
        <b/>
        <sz val="7"/>
        <color indexed="17"/>
        <rFont val="Arial Cyr"/>
        <family val="0"/>
      </rPr>
      <t>алюминий</t>
    </r>
  </si>
  <si>
    <r>
      <t xml:space="preserve">Диск пильный   250x100Тx30 мм      </t>
    </r>
    <r>
      <rPr>
        <b/>
        <sz val="7"/>
        <color indexed="17"/>
        <rFont val="Arial Cyr"/>
        <family val="0"/>
      </rPr>
      <t>алюминий</t>
    </r>
    <r>
      <rPr>
        <sz val="6"/>
        <rFont val="Arial Cyr"/>
        <family val="0"/>
      </rPr>
      <t xml:space="preserve"> </t>
    </r>
  </si>
  <si>
    <r>
      <t xml:space="preserve">Диск пильный   300x100Тx30 мм      </t>
    </r>
    <r>
      <rPr>
        <b/>
        <sz val="7"/>
        <color indexed="17"/>
        <rFont val="Arial Cyr"/>
        <family val="0"/>
      </rPr>
      <t>алюминий</t>
    </r>
  </si>
  <si>
    <r>
      <t xml:space="preserve">Диск пильный   300х100Тх30 мм     </t>
    </r>
    <r>
      <rPr>
        <b/>
        <sz val="7"/>
        <color indexed="56"/>
        <rFont val="Arial Cyr"/>
        <family val="0"/>
      </rPr>
      <t>ламинат</t>
    </r>
  </si>
  <si>
    <r>
      <t xml:space="preserve">Диск пильный   300х72Тх32 мм     </t>
    </r>
    <r>
      <rPr>
        <b/>
        <sz val="7"/>
        <color indexed="56"/>
        <rFont val="Arial Cyr"/>
        <family val="0"/>
      </rPr>
      <t>ламинат</t>
    </r>
  </si>
  <si>
    <r>
      <t xml:space="preserve">Диск пильный   300x96Тx32 мм      </t>
    </r>
    <r>
      <rPr>
        <b/>
        <sz val="7"/>
        <color indexed="56"/>
        <rFont val="Arial Cyr"/>
        <family val="0"/>
      </rPr>
      <t>ламинат</t>
    </r>
    <r>
      <rPr>
        <sz val="6"/>
        <rFont val="Arial Cyr"/>
        <family val="0"/>
      </rPr>
      <t xml:space="preserve"> </t>
    </r>
  </si>
  <si>
    <r>
      <t xml:space="preserve">Диск пильный   300х100Тх32 мм     </t>
    </r>
    <r>
      <rPr>
        <b/>
        <sz val="7"/>
        <color indexed="56"/>
        <rFont val="Arial Cyr"/>
        <family val="0"/>
      </rPr>
      <t>ламинат</t>
    </r>
  </si>
  <si>
    <r>
      <t xml:space="preserve">Диск пильный   300x100Тx50 мм      </t>
    </r>
    <r>
      <rPr>
        <b/>
        <sz val="7"/>
        <color indexed="56"/>
        <rFont val="Arial Cyr"/>
        <family val="0"/>
      </rPr>
      <t>ламинат</t>
    </r>
    <r>
      <rPr>
        <sz val="6"/>
        <rFont val="Arial Cyr"/>
        <family val="0"/>
      </rPr>
      <t xml:space="preserve"> </t>
    </r>
  </si>
  <si>
    <r>
      <t xml:space="preserve">Диск пильный   350х84Тх50 мм     </t>
    </r>
    <r>
      <rPr>
        <b/>
        <sz val="7"/>
        <color indexed="56"/>
        <rFont val="Arial Cyr"/>
        <family val="0"/>
      </rPr>
      <t>ламинат</t>
    </r>
  </si>
  <si>
    <r>
      <t xml:space="preserve">Диск пильный   350x100Тx50 мм      </t>
    </r>
    <r>
      <rPr>
        <b/>
        <sz val="7"/>
        <color indexed="56"/>
        <rFont val="Arial Cyr"/>
        <family val="0"/>
      </rPr>
      <t>ламинат</t>
    </r>
    <r>
      <rPr>
        <sz val="6"/>
        <rFont val="Arial Cyr"/>
        <family val="0"/>
      </rPr>
      <t xml:space="preserve"> </t>
    </r>
  </si>
  <si>
    <r>
      <t xml:space="preserve">Диск пильный   355x100Тx25,4 мм      </t>
    </r>
    <r>
      <rPr>
        <b/>
        <sz val="7"/>
        <color indexed="17"/>
        <rFont val="Arial Cyr"/>
        <family val="0"/>
      </rPr>
      <t xml:space="preserve">алюминий </t>
    </r>
  </si>
  <si>
    <r>
      <t xml:space="preserve">Диск пильный   400x96Тx50 мм      </t>
    </r>
    <r>
      <rPr>
        <b/>
        <sz val="7"/>
        <color indexed="56"/>
        <rFont val="Arial Cyr"/>
        <family val="0"/>
      </rPr>
      <t>ламинат</t>
    </r>
    <r>
      <rPr>
        <sz val="6"/>
        <rFont val="Arial Cyr"/>
        <family val="0"/>
      </rPr>
      <t xml:space="preserve"> </t>
    </r>
  </si>
  <si>
    <r>
      <t xml:space="preserve">Диск пильный   400х120Тх50 мм     </t>
    </r>
    <r>
      <rPr>
        <b/>
        <sz val="7"/>
        <color indexed="56"/>
        <rFont val="Arial Cyr"/>
        <family val="0"/>
      </rPr>
      <t>ламинат</t>
    </r>
  </si>
  <si>
    <t>50 шт/100 шт в коробке</t>
  </si>
  <si>
    <t xml:space="preserve">20 шт/50 шт в коробке </t>
  </si>
  <si>
    <t>25 шт/50 шт в коробке</t>
  </si>
  <si>
    <t>20 шт/25 шт в коробке</t>
  </si>
  <si>
    <t>10 шт/5 шт в коробке</t>
  </si>
  <si>
    <t>5 шт в коробке</t>
  </si>
  <si>
    <t xml:space="preserve">50 шт в коробке </t>
  </si>
  <si>
    <t>50 шт в упаковке</t>
  </si>
  <si>
    <t xml:space="preserve">810300T   </t>
  </si>
  <si>
    <t>Триммерная  головка с кордом толщиной 1,6 мм, Подходит для триммеров 8103 , коробка</t>
  </si>
  <si>
    <t xml:space="preserve">840400 ST   </t>
  </si>
  <si>
    <t xml:space="preserve">Триммерная  головка с кордом толщиной 2,5 мм, Подходит для всех бензотриммеров Прораб с прямой штангой </t>
  </si>
  <si>
    <t>Цены действительны с 27.12.2011</t>
  </si>
  <si>
    <t xml:space="preserve">С действующей системой скидок Вы можете ознакомиться, связавшись  с менеджерами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</si>
</sst>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C09]#,##0.00"/>
    <numFmt numFmtId="169" formatCode="#,##0.00&quot;р.&quot;"/>
    <numFmt numFmtId="170" formatCode="[$$-409]#,##0.00"/>
    <numFmt numFmtId="171" formatCode="0.0"/>
    <numFmt numFmtId="172" formatCode="0.000"/>
    <numFmt numFmtId="173" formatCode="0.0000"/>
    <numFmt numFmtId="174" formatCode="[$-FC19]d\ mmmm\ yyyy\ &quot;г.&quot;"/>
    <numFmt numFmtId="175" formatCode="dd/mm/yy;@"/>
    <numFmt numFmtId="176" formatCode="[$$-1009]#,##0.00"/>
    <numFmt numFmtId="177" formatCode="mmm/yyyy"/>
    <numFmt numFmtId="178" formatCode="[$$-409]#,##0.0"/>
    <numFmt numFmtId="179" formatCode="[$$-409]#,##0"/>
  </numFmts>
  <fonts count="117">
    <font>
      <sz val="10"/>
      <name val="Arial Cyr"/>
      <family val="0"/>
    </font>
    <font>
      <b/>
      <sz val="8"/>
      <name val="Arial Cyr"/>
      <family val="0"/>
    </font>
    <font>
      <sz val="8"/>
      <name val="Arial Cyr"/>
      <family val="0"/>
    </font>
    <font>
      <b/>
      <sz val="8"/>
      <color indexed="12"/>
      <name val="Arial Cyr"/>
      <family val="0"/>
    </font>
    <font>
      <u val="single"/>
      <sz val="12.5"/>
      <color indexed="12"/>
      <name val="Arial Cyr"/>
      <family val="0"/>
    </font>
    <font>
      <u val="single"/>
      <sz val="12.5"/>
      <color indexed="36"/>
      <name val="Arial Cyr"/>
      <family val="0"/>
    </font>
    <font>
      <b/>
      <sz val="8"/>
      <name val="Arial"/>
      <family val="2"/>
    </font>
    <font>
      <sz val="6"/>
      <name val="Arial Cyr"/>
      <family val="0"/>
    </font>
    <font>
      <b/>
      <sz val="6"/>
      <name val="Arial Cyr"/>
      <family val="0"/>
    </font>
    <font>
      <sz val="6"/>
      <name val="Symbol"/>
      <family val="1"/>
    </font>
    <font>
      <sz val="6"/>
      <name val="Arial"/>
      <family val="2"/>
    </font>
    <font>
      <sz val="10"/>
      <name val="Arial"/>
      <family val="2"/>
    </font>
    <font>
      <sz val="12"/>
      <name val="Times New Roman"/>
      <family val="1"/>
    </font>
    <font>
      <sz val="18"/>
      <name val="Times New Roman"/>
      <family val="1"/>
    </font>
    <font>
      <b/>
      <sz val="12"/>
      <name val="Times New Roman"/>
      <family val="1"/>
    </font>
    <font>
      <b/>
      <sz val="10"/>
      <name val="Arial Cyr"/>
      <family val="0"/>
    </font>
    <font>
      <b/>
      <sz val="12"/>
      <color indexed="17"/>
      <name val="Times New Roman"/>
      <family val="1"/>
    </font>
    <font>
      <b/>
      <sz val="6"/>
      <color indexed="10"/>
      <name val="Times New Roman"/>
      <family val="1"/>
    </font>
    <font>
      <sz val="6"/>
      <color indexed="8"/>
      <name val="Times New Roman"/>
      <family val="1"/>
    </font>
    <font>
      <b/>
      <sz val="6"/>
      <color indexed="10"/>
      <name val="Arial Cyr"/>
      <family val="0"/>
    </font>
    <font>
      <b/>
      <sz val="7.8"/>
      <name val="Arial Cyr"/>
      <family val="0"/>
    </font>
    <font>
      <sz val="7.8"/>
      <name val="Arial Cyr"/>
      <family val="0"/>
    </font>
    <font>
      <sz val="6"/>
      <color indexed="14"/>
      <name val="Times New Roman"/>
      <family val="1"/>
    </font>
    <font>
      <b/>
      <sz val="8"/>
      <color indexed="17"/>
      <name val="Arial Cyr"/>
      <family val="0"/>
    </font>
    <font>
      <b/>
      <sz val="8"/>
      <color indexed="30"/>
      <name val="Arial Cyr"/>
      <family val="0"/>
    </font>
    <font>
      <b/>
      <sz val="12"/>
      <color indexed="10"/>
      <name val="Times New Roman"/>
      <family val="1"/>
    </font>
    <font>
      <b/>
      <sz val="12"/>
      <color indexed="30"/>
      <name val="Times New Roman"/>
      <family val="1"/>
    </font>
    <font>
      <sz val="7"/>
      <name val="Arial Cyr"/>
      <family val="0"/>
    </font>
    <font>
      <sz val="6"/>
      <color indexed="10"/>
      <name val="Arial Cyr"/>
      <family val="0"/>
    </font>
    <font>
      <b/>
      <sz val="7"/>
      <name val="Arial Cyr"/>
      <family val="0"/>
    </font>
    <font>
      <b/>
      <sz val="7"/>
      <color indexed="18"/>
      <name val="Arial Cyr"/>
      <family val="0"/>
    </font>
    <font>
      <b/>
      <sz val="8"/>
      <color indexed="18"/>
      <name val="Arial Cyr"/>
      <family val="0"/>
    </font>
    <font>
      <b/>
      <sz val="7"/>
      <color indexed="56"/>
      <name val="Arial Cyr"/>
      <family val="0"/>
    </font>
    <font>
      <b/>
      <sz val="8"/>
      <color indexed="53"/>
      <name val="Arial Cyr"/>
      <family val="0"/>
    </font>
    <font>
      <sz val="7"/>
      <color indexed="56"/>
      <name val="Arial Cyr"/>
      <family val="0"/>
    </font>
    <font>
      <b/>
      <sz val="8"/>
      <color indexed="50"/>
      <name val="Arial Cyr"/>
      <family val="0"/>
    </font>
    <font>
      <sz val="6"/>
      <color indexed="8"/>
      <name val="Arial Cyr"/>
      <family val="0"/>
    </font>
    <font>
      <b/>
      <sz val="6"/>
      <color indexed="12"/>
      <name val="Arial Cyr"/>
      <family val="0"/>
    </font>
    <font>
      <b/>
      <sz val="6"/>
      <color indexed="17"/>
      <name val="Arial Cyr"/>
      <family val="0"/>
    </font>
    <font>
      <b/>
      <sz val="8"/>
      <color indexed="10"/>
      <name val="Arial Cyr"/>
      <family val="0"/>
    </font>
    <font>
      <b/>
      <sz val="8"/>
      <color indexed="56"/>
      <name val="Arial Cyr"/>
      <family val="0"/>
    </font>
    <font>
      <b/>
      <sz val="12"/>
      <name val="Arial Cyr"/>
      <family val="0"/>
    </font>
    <font>
      <b/>
      <sz val="10"/>
      <name val="Times New Roman"/>
      <family val="1"/>
    </font>
    <font>
      <b/>
      <sz val="7"/>
      <name val="Times New Roman"/>
      <family val="1"/>
    </font>
    <font>
      <sz val="7"/>
      <name val="Times New Roman"/>
      <family val="1"/>
    </font>
    <font>
      <sz val="12"/>
      <name val="宋体"/>
      <family val="0"/>
    </font>
    <font>
      <sz val="11"/>
      <name val="Arial Cyr"/>
      <family val="0"/>
    </font>
    <font>
      <sz val="8"/>
      <name val="Times New Roman"/>
      <family val="1"/>
    </font>
    <font>
      <b/>
      <sz val="7"/>
      <color indexed="10"/>
      <name val="Arial Cyr"/>
      <family val="0"/>
    </font>
    <font>
      <sz val="8"/>
      <color indexed="56"/>
      <name val="Arial Cyr"/>
      <family val="0"/>
    </font>
    <font>
      <sz val="6"/>
      <color indexed="17"/>
      <name val="Arial Cyr"/>
      <family val="0"/>
    </font>
    <font>
      <sz val="6"/>
      <color indexed="30"/>
      <name val="Arial Cyr"/>
      <family val="0"/>
    </font>
    <font>
      <i/>
      <sz val="7"/>
      <name val="Arial Cyr"/>
      <family val="0"/>
    </font>
    <font>
      <b/>
      <i/>
      <sz val="7"/>
      <name val="Arial Cyr"/>
      <family val="0"/>
    </font>
    <font>
      <b/>
      <sz val="6"/>
      <name val="Arial"/>
      <family val="2"/>
    </font>
    <font>
      <sz val="7"/>
      <name val="Arial"/>
      <family val="2"/>
    </font>
    <font>
      <sz val="5"/>
      <name val="Arial Cyr"/>
      <family val="0"/>
    </font>
    <font>
      <b/>
      <sz val="8"/>
      <name val="Times New Roman"/>
      <family val="1"/>
    </font>
    <font>
      <sz val="14"/>
      <name val="Arial Cyr"/>
      <family val="0"/>
    </font>
    <font>
      <u val="single"/>
      <sz val="8"/>
      <color indexed="12"/>
      <name val="Arial Cyr"/>
      <family val="0"/>
    </font>
    <font>
      <b/>
      <sz val="7"/>
      <color indexed="17"/>
      <name val="Arial Cyr"/>
      <family val="0"/>
    </font>
    <font>
      <sz val="6"/>
      <color indexed="62"/>
      <name val="Arial Cyr"/>
      <family val="0"/>
    </font>
    <font>
      <b/>
      <sz val="12"/>
      <color indexed="12"/>
      <name val="Arial"/>
      <family val="2"/>
    </font>
    <font>
      <b/>
      <u val="single"/>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b/>
      <sz val="7"/>
      <color indexed="8"/>
      <name val="Arial Cyr"/>
      <family val="0"/>
    </font>
    <font>
      <sz val="10"/>
      <color indexed="10"/>
      <name val="Arial Cyr"/>
      <family val="0"/>
    </font>
    <font>
      <b/>
      <sz val="10"/>
      <color indexed="10"/>
      <name val="Arial Cyr"/>
      <family val="0"/>
    </font>
    <font>
      <u val="single"/>
      <sz val="8"/>
      <color indexed="10"/>
      <name val="Arial Cyr"/>
      <family val="0"/>
    </font>
    <font>
      <sz val="8"/>
      <color indexed="10"/>
      <name val="Arial Cyr"/>
      <family val="0"/>
    </font>
    <font>
      <b/>
      <sz val="10"/>
      <color indexed="60"/>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0"/>
    </font>
    <font>
      <b/>
      <sz val="8"/>
      <color theme="1"/>
      <name val="Arial Cyr"/>
      <family val="0"/>
    </font>
    <font>
      <b/>
      <sz val="7"/>
      <color rgb="FFFF0000"/>
      <name val="Arial Cyr"/>
      <family val="0"/>
    </font>
    <font>
      <b/>
      <sz val="7"/>
      <color theme="1"/>
      <name val="Arial Cyr"/>
      <family val="0"/>
    </font>
    <font>
      <sz val="10"/>
      <color rgb="FFFF0000"/>
      <name val="Arial Cyr"/>
      <family val="0"/>
    </font>
    <font>
      <b/>
      <sz val="10"/>
      <color rgb="FFFF0000"/>
      <name val="Arial Cyr"/>
      <family val="0"/>
    </font>
    <font>
      <u val="single"/>
      <sz val="8"/>
      <color rgb="FFFF0000"/>
      <name val="Arial Cyr"/>
      <family val="0"/>
    </font>
    <font>
      <sz val="8"/>
      <color rgb="FFFF0000"/>
      <name val="Arial Cyr"/>
      <family val="0"/>
    </font>
    <font>
      <b/>
      <sz val="10"/>
      <color rgb="FFC00000"/>
      <name val="Arial Cyr"/>
      <family val="0"/>
    </font>
    <font>
      <sz val="10"/>
      <color theme="5"/>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28" borderId="7" applyNumberFormat="0" applyAlignment="0" applyProtection="0"/>
    <xf numFmtId="0" fontId="100" fillId="0" borderId="0" applyNumberFormat="0" applyFill="0" applyBorder="0" applyAlignment="0" applyProtection="0"/>
    <xf numFmtId="0" fontId="101" fillId="29" borderId="0" applyNumberFormat="0" applyBorder="0" applyAlignment="0" applyProtection="0"/>
    <xf numFmtId="0" fontId="5" fillId="0" borderId="0" applyNumberFormat="0" applyFill="0" applyBorder="0" applyAlignment="0" applyProtection="0"/>
    <xf numFmtId="0" fontId="102" fillId="30" borderId="0" applyNumberFormat="0" applyBorder="0" applyAlignment="0" applyProtection="0"/>
    <xf numFmtId="0" fontId="10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32" borderId="0" applyNumberFormat="0" applyBorder="0" applyAlignment="0" applyProtection="0"/>
  </cellStyleXfs>
  <cellXfs count="194">
    <xf numFmtId="0" fontId="0" fillId="0" borderId="0" xfId="0" applyAlignment="1">
      <alignment/>
    </xf>
    <xf numFmtId="0" fontId="0" fillId="0" borderId="10" xfId="0" applyBorder="1" applyAlignment="1">
      <alignment/>
    </xf>
    <xf numFmtId="0" fontId="1" fillId="0" borderId="10" xfId="0" applyFont="1" applyFill="1" applyBorder="1" applyAlignment="1">
      <alignment horizontal="center" vertical="center" wrapText="1" shrinkToFi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11" fillId="0" borderId="10" xfId="0" applyFont="1" applyBorder="1" applyAlignment="1">
      <alignment/>
    </xf>
    <xf numFmtId="0" fontId="1" fillId="0" borderId="11" xfId="0" applyFont="1" applyBorder="1" applyAlignment="1">
      <alignment vertical="center" wrapText="1"/>
    </xf>
    <xf numFmtId="0" fontId="0" fillId="0" borderId="0" xfId="0" applyFont="1" applyFill="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0" xfId="0" applyFont="1" applyFill="1" applyBorder="1" applyAlignment="1">
      <alignment/>
    </xf>
    <xf numFmtId="170" fontId="1"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17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1" fillId="0" borderId="14" xfId="0" applyFont="1" applyBorder="1" applyAlignment="1">
      <alignment horizontal="center"/>
    </xf>
    <xf numFmtId="0" fontId="1" fillId="0" borderId="14" xfId="0" applyFont="1" applyBorder="1" applyAlignment="1">
      <alignment horizontal="center" vertical="center" wrapText="1"/>
    </xf>
    <xf numFmtId="0" fontId="6" fillId="0" borderId="14" xfId="0" applyFont="1" applyFill="1" applyBorder="1" applyAlignment="1">
      <alignment horizontal="center"/>
    </xf>
    <xf numFmtId="0" fontId="1" fillId="0" borderId="12" xfId="0" applyFont="1" applyFill="1" applyBorder="1" applyAlignment="1">
      <alignment horizontal="center" vertical="center" wrapText="1"/>
    </xf>
    <xf numFmtId="0" fontId="1" fillId="0" borderId="14"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0" xfId="0" applyFont="1" applyFill="1" applyBorder="1" applyAlignment="1">
      <alignment horizontal="center"/>
    </xf>
    <xf numFmtId="0" fontId="1" fillId="0" borderId="12" xfId="0" applyFont="1" applyBorder="1" applyAlignment="1">
      <alignment horizontal="center" vertical="center" wrapText="1"/>
    </xf>
    <xf numFmtId="0" fontId="23" fillId="0" borderId="10" xfId="0" applyFont="1" applyBorder="1" applyAlignment="1">
      <alignment horizontal="center" vertical="center"/>
    </xf>
    <xf numFmtId="169" fontId="1" fillId="0" borderId="10" xfId="0" applyNumberFormat="1" applyFont="1" applyBorder="1" applyAlignment="1">
      <alignment horizontal="center" vertical="center"/>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43" applyAlignment="1" applyProtection="1">
      <alignment horizontal="center"/>
      <protection/>
    </xf>
    <xf numFmtId="0" fontId="1" fillId="0" borderId="15" xfId="0" applyFont="1" applyBorder="1" applyAlignment="1">
      <alignment horizontal="center" vertical="center" wrapText="1"/>
    </xf>
    <xf numFmtId="0" fontId="2" fillId="0" borderId="14" xfId="0" applyFont="1" applyBorder="1" applyAlignment="1">
      <alignment horizontal="center" vertical="center" wrapText="1"/>
    </xf>
    <xf numFmtId="169" fontId="24" fillId="0" borderId="15" xfId="0" applyNumberFormat="1" applyFont="1" applyBorder="1" applyAlignment="1">
      <alignment horizontal="center" vertical="center"/>
    </xf>
    <xf numFmtId="0" fontId="1" fillId="0" borderId="16" xfId="0" applyFont="1" applyFill="1" applyBorder="1" applyAlignment="1">
      <alignment horizontal="center" vertical="center" wrapText="1"/>
    </xf>
    <xf numFmtId="0" fontId="0" fillId="0" borderId="15" xfId="0" applyBorder="1" applyAlignment="1">
      <alignment/>
    </xf>
    <xf numFmtId="169" fontId="1" fillId="0" borderId="15" xfId="0" applyNumberFormat="1" applyFont="1" applyBorder="1" applyAlignment="1">
      <alignment horizontal="center" vertical="center"/>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Border="1" applyAlignment="1">
      <alignment vertical="center"/>
    </xf>
    <xf numFmtId="0" fontId="27"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1" fillId="33" borderId="10" xfId="0" applyFont="1" applyFill="1" applyBorder="1" applyAlignment="1">
      <alignment horizontal="center" vertical="center" wrapText="1" shrinkToFit="1"/>
    </xf>
    <xf numFmtId="0" fontId="7" fillId="33" borderId="10" xfId="0" applyFont="1" applyFill="1" applyBorder="1" applyAlignment="1">
      <alignment vertical="center" wrapText="1"/>
    </xf>
    <xf numFmtId="170" fontId="1" fillId="33" borderId="10" xfId="0" applyNumberFormat="1" applyFont="1" applyFill="1" applyBorder="1" applyAlignment="1">
      <alignment horizontal="center" vertical="center"/>
    </xf>
    <xf numFmtId="0" fontId="27"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169" fontId="1" fillId="33" borderId="10" xfId="0" applyNumberFormat="1" applyFont="1" applyFill="1" applyBorder="1" applyAlignment="1">
      <alignment horizontal="center" vertical="center"/>
    </xf>
    <xf numFmtId="0" fontId="0" fillId="33" borderId="0" xfId="0" applyFont="1" applyFill="1" applyAlignment="1">
      <alignment/>
    </xf>
    <xf numFmtId="0" fontId="27" fillId="0" borderId="14" xfId="0" applyFont="1" applyBorder="1" applyAlignment="1">
      <alignment horizontal="center" vertical="center" wrapText="1"/>
    </xf>
    <xf numFmtId="14" fontId="0" fillId="0" borderId="0" xfId="0" applyNumberFormat="1" applyBorder="1" applyAlignment="1">
      <alignment horizontal="center" vertical="center"/>
    </xf>
    <xf numFmtId="14" fontId="2" fillId="0" borderId="15" xfId="0" applyNumberFormat="1" applyFont="1" applyBorder="1" applyAlignment="1">
      <alignment horizontal="center" vertical="center"/>
    </xf>
    <xf numFmtId="0" fontId="2" fillId="0" borderId="10" xfId="0" applyFont="1" applyBorder="1" applyAlignment="1">
      <alignment vertical="center"/>
    </xf>
    <xf numFmtId="0" fontId="33" fillId="33" borderId="10" xfId="0" applyFont="1" applyFill="1" applyBorder="1" applyAlignment="1">
      <alignment horizontal="center" vertical="center"/>
    </xf>
    <xf numFmtId="0" fontId="36" fillId="0" borderId="10" xfId="0" applyFont="1" applyFill="1" applyBorder="1" applyAlignment="1">
      <alignment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xf>
    <xf numFmtId="2" fontId="11" fillId="0" borderId="10" xfId="0" applyNumberFormat="1" applyFont="1" applyBorder="1" applyAlignment="1">
      <alignment/>
    </xf>
    <xf numFmtId="170" fontId="107" fillId="0" borderId="10" xfId="0" applyNumberFormat="1"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shrinkToFit="1"/>
    </xf>
    <xf numFmtId="14" fontId="2" fillId="0" borderId="10" xfId="0" applyNumberFormat="1" applyFont="1" applyBorder="1" applyAlignment="1">
      <alignment horizontal="center" vertical="center"/>
    </xf>
    <xf numFmtId="0" fontId="1" fillId="0" borderId="10" xfId="0" applyFont="1" applyBorder="1" applyAlignment="1">
      <alignment horizontal="center"/>
    </xf>
    <xf numFmtId="0" fontId="29" fillId="35" borderId="10" xfId="0" applyFont="1" applyFill="1" applyBorder="1" applyAlignment="1">
      <alignment horizontal="center" vertical="center" wrapText="1"/>
    </xf>
    <xf numFmtId="0" fontId="1" fillId="34" borderId="10" xfId="0" applyFont="1" applyFill="1" applyBorder="1" applyAlignment="1">
      <alignment horizontal="center" vertical="center" wrapText="1" shrinkToFit="1"/>
    </xf>
    <xf numFmtId="0" fontId="7" fillId="34" borderId="10" xfId="0" applyFont="1" applyFill="1" applyBorder="1" applyAlignment="1">
      <alignment vertical="center" wrapText="1"/>
    </xf>
    <xf numFmtId="0" fontId="27"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0" fillId="34" borderId="0" xfId="0" applyFill="1" applyAlignment="1">
      <alignment/>
    </xf>
    <xf numFmtId="170" fontId="1" fillId="34" borderId="10" xfId="0" applyNumberFormat="1" applyFont="1" applyFill="1" applyBorder="1" applyAlignment="1">
      <alignment horizontal="center" vertical="center"/>
    </xf>
    <xf numFmtId="173" fontId="25" fillId="0" borderId="17" xfId="0" applyNumberFormat="1" applyFont="1" applyFill="1" applyBorder="1" applyAlignment="1">
      <alignment horizontal="center"/>
    </xf>
    <xf numFmtId="0" fontId="16" fillId="0" borderId="18" xfId="0" applyFont="1" applyFill="1" applyBorder="1" applyAlignment="1">
      <alignment horizontal="right"/>
    </xf>
    <xf numFmtId="0" fontId="25" fillId="0" borderId="17" xfId="0" applyFont="1" applyFill="1" applyBorder="1" applyAlignment="1">
      <alignment horizontal="center"/>
    </xf>
    <xf numFmtId="0" fontId="42"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175" fontId="1" fillId="0" borderId="12" xfId="0" applyNumberFormat="1" applyFont="1" applyFill="1" applyBorder="1" applyAlignment="1">
      <alignment vertical="center" wrapText="1"/>
    </xf>
    <xf numFmtId="175" fontId="1" fillId="0" borderId="13" xfId="0" applyNumberFormat="1"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0" fillId="0" borderId="0" xfId="0" applyFont="1" applyAlignment="1">
      <alignment/>
    </xf>
    <xf numFmtId="0" fontId="46" fillId="0" borderId="0" xfId="0" applyFont="1" applyFill="1" applyBorder="1" applyAlignment="1">
      <alignment/>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34" borderId="14" xfId="0" applyFont="1" applyFill="1" applyBorder="1" applyAlignment="1">
      <alignment horizontal="center" vertical="center" wrapText="1"/>
    </xf>
    <xf numFmtId="175" fontId="2" fillId="0" borderId="15" xfId="0" applyNumberFormat="1" applyFont="1" applyBorder="1" applyAlignment="1">
      <alignment horizontal="center" vertical="center"/>
    </xf>
    <xf numFmtId="175" fontId="2" fillId="0" borderId="0" xfId="0" applyNumberFormat="1" applyFont="1" applyAlignment="1">
      <alignment horizontal="center" vertical="center"/>
    </xf>
    <xf numFmtId="0" fontId="2" fillId="0" borderId="0" xfId="0" applyFont="1" applyBorder="1" applyAlignment="1">
      <alignment horizontal="center" vertical="center"/>
    </xf>
    <xf numFmtId="14" fontId="2" fillId="0" borderId="10" xfId="0" applyNumberFormat="1" applyFont="1" applyFill="1" applyBorder="1" applyAlignment="1">
      <alignment horizontal="center" vertical="center"/>
    </xf>
    <xf numFmtId="0" fontId="2" fillId="10" borderId="10" xfId="0" applyFont="1" applyFill="1" applyBorder="1" applyAlignment="1">
      <alignment horizontal="center" vertical="center" wrapText="1"/>
    </xf>
    <xf numFmtId="0" fontId="0" fillId="0" borderId="0" xfId="0" applyFont="1" applyBorder="1" applyAlignment="1">
      <alignment/>
    </xf>
    <xf numFmtId="0" fontId="0" fillId="0" borderId="0" xfId="0" applyBorder="1" applyAlignment="1">
      <alignment/>
    </xf>
    <xf numFmtId="14" fontId="2" fillId="0" borderId="0" xfId="0" applyNumberFormat="1" applyFont="1" applyBorder="1" applyAlignment="1">
      <alignment horizontal="center" vertical="center"/>
    </xf>
    <xf numFmtId="0" fontId="2" fillId="0" borderId="0" xfId="0" applyFont="1" applyBorder="1" applyAlignment="1">
      <alignment vertical="center"/>
    </xf>
    <xf numFmtId="0" fontId="7" fillId="0" borderId="0" xfId="0" applyFont="1" applyFill="1" applyBorder="1" applyAlignment="1">
      <alignment horizontal="left" vertical="center" wrapText="1" shrinkToFit="1"/>
    </xf>
    <xf numFmtId="175" fontId="2" fillId="0" borderId="10" xfId="0" applyNumberFormat="1" applyFont="1" applyBorder="1" applyAlignment="1">
      <alignment horizontal="center" vertical="center"/>
    </xf>
    <xf numFmtId="0" fontId="7" fillId="0" borderId="19" xfId="0" applyFont="1" applyFill="1" applyBorder="1" applyAlignment="1">
      <alignment vertical="center" wrapText="1"/>
    </xf>
    <xf numFmtId="0" fontId="1" fillId="0" borderId="19" xfId="0" applyFont="1" applyFill="1" applyBorder="1" applyAlignment="1">
      <alignment horizontal="center" vertical="center" wrapText="1" shrinkToFit="1"/>
    </xf>
    <xf numFmtId="169" fontId="1" fillId="0" borderId="19" xfId="0" applyNumberFormat="1" applyFont="1" applyFill="1" applyBorder="1" applyAlignment="1">
      <alignment horizontal="center" vertical="center"/>
    </xf>
    <xf numFmtId="169" fontId="1" fillId="0" borderId="16" xfId="0" applyNumberFormat="1" applyFont="1" applyFill="1" applyBorder="1" applyAlignment="1">
      <alignment horizontal="center" vertical="center"/>
    </xf>
    <xf numFmtId="170" fontId="1" fillId="0" borderId="11" xfId="0" applyNumberFormat="1" applyFont="1" applyFill="1" applyBorder="1" applyAlignment="1">
      <alignment horizontal="center" vertical="center"/>
    </xf>
    <xf numFmtId="0" fontId="2" fillId="0" borderId="0" xfId="43" applyFont="1" applyBorder="1" applyAlignment="1" applyProtection="1">
      <alignment horizontal="left" vertical="center" wrapText="1"/>
      <protection/>
    </xf>
    <xf numFmtId="170" fontId="108" fillId="0" borderId="10" xfId="0" applyNumberFormat="1" applyFont="1" applyFill="1" applyBorder="1" applyAlignment="1">
      <alignment horizontal="center" vertical="center"/>
    </xf>
    <xf numFmtId="0" fontId="109" fillId="35" borderId="10" xfId="0" applyFont="1" applyFill="1" applyBorder="1" applyAlignment="1">
      <alignment horizontal="center" vertical="center" wrapText="1"/>
    </xf>
    <xf numFmtId="170" fontId="1" fillId="0" borderId="0" xfId="0" applyNumberFormat="1" applyFont="1" applyFill="1" applyBorder="1" applyAlignment="1">
      <alignment horizontal="center" vertical="center"/>
    </xf>
    <xf numFmtId="0" fontId="10" fillId="0" borderId="10" xfId="0" applyFont="1" applyBorder="1" applyAlignment="1">
      <alignment wrapText="1"/>
    </xf>
    <xf numFmtId="0" fontId="10" fillId="0" borderId="0" xfId="0" applyFont="1" applyAlignment="1">
      <alignment wrapText="1"/>
    </xf>
    <xf numFmtId="0" fontId="56" fillId="33" borderId="10" xfId="0" applyFont="1" applyFill="1" applyBorder="1" applyAlignment="1">
      <alignment horizontal="center" vertical="center" wrapText="1"/>
    </xf>
    <xf numFmtId="0" fontId="110" fillId="35" borderId="10" xfId="0" applyFont="1" applyFill="1" applyBorder="1" applyAlignment="1">
      <alignment horizontal="center" vertical="center" wrapText="1"/>
    </xf>
    <xf numFmtId="0" fontId="110"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0" fillId="0" borderId="10" xfId="0" applyNumberFormat="1" applyFont="1" applyBorder="1" applyAlignment="1" applyProtection="1">
      <alignment horizontal="left" vertical="center" wrapText="1"/>
      <protection/>
    </xf>
    <xf numFmtId="0" fontId="111" fillId="0" borderId="0" xfId="0" applyFont="1" applyAlignment="1">
      <alignment/>
    </xf>
    <xf numFmtId="0" fontId="0" fillId="0" borderId="0" xfId="0" applyFont="1" applyAlignment="1">
      <alignment/>
    </xf>
    <xf numFmtId="0" fontId="2" fillId="0" borderId="0" xfId="43" applyFont="1" applyBorder="1" applyAlignment="1" applyProtection="1">
      <alignment vertical="center" wrapText="1"/>
      <protection/>
    </xf>
    <xf numFmtId="0" fontId="2" fillId="0" borderId="0" xfId="0" applyFont="1" applyAlignment="1">
      <alignment/>
    </xf>
    <xf numFmtId="0" fontId="59" fillId="0" borderId="0" xfId="43" applyFont="1" applyFill="1" applyAlignment="1" applyProtection="1">
      <alignment horizontal="left" vertical="top"/>
      <protection/>
    </xf>
    <xf numFmtId="0" fontId="59" fillId="0" borderId="0" xfId="43" applyFont="1" applyFill="1" applyAlignment="1" applyProtection="1">
      <alignment horizontal="left" vertical="top" wrapText="1"/>
      <protection/>
    </xf>
    <xf numFmtId="0" fontId="0" fillId="0" borderId="0" xfId="0" applyFont="1" applyFill="1" applyAlignment="1">
      <alignment horizontal="left" vertical="top"/>
    </xf>
    <xf numFmtId="0" fontId="2" fillId="0" borderId="0" xfId="0" applyFont="1" applyFill="1" applyAlignment="1">
      <alignment horizontal="left" vertical="top"/>
    </xf>
    <xf numFmtId="0" fontId="58" fillId="0" borderId="0" xfId="0" applyFont="1" applyFill="1" applyAlignment="1">
      <alignment horizontal="left" vertical="top"/>
    </xf>
    <xf numFmtId="0" fontId="59" fillId="0" borderId="0" xfId="43" applyFont="1" applyFill="1" applyAlignment="1" applyProtection="1">
      <alignment horizontal="left" vertical="top" indent="3"/>
      <protection/>
    </xf>
    <xf numFmtId="0" fontId="0" fillId="0" borderId="0" xfId="0" applyFont="1" applyAlignment="1">
      <alignment horizontal="left" vertical="top"/>
    </xf>
    <xf numFmtId="0" fontId="58" fillId="0" borderId="0" xfId="0" applyFont="1" applyFill="1" applyAlignment="1">
      <alignment vertical="top"/>
    </xf>
    <xf numFmtId="0" fontId="2" fillId="0" borderId="11" xfId="0" applyFont="1" applyBorder="1" applyAlignment="1">
      <alignment horizontal="center" vertical="center"/>
    </xf>
    <xf numFmtId="0" fontId="112" fillId="0" borderId="0" xfId="0" applyFont="1" applyAlignment="1">
      <alignment/>
    </xf>
    <xf numFmtId="0" fontId="7" fillId="0" borderId="10" xfId="0" applyNumberFormat="1" applyFont="1" applyFill="1" applyBorder="1" applyAlignment="1">
      <alignment vertical="center" wrapText="1"/>
    </xf>
    <xf numFmtId="0" fontId="109" fillId="34" borderId="10" xfId="0" applyFont="1" applyFill="1" applyBorder="1" applyAlignment="1">
      <alignment horizontal="center" vertical="center" wrapText="1"/>
    </xf>
    <xf numFmtId="0" fontId="113" fillId="0" borderId="0" xfId="43" applyFont="1" applyFill="1" applyAlignment="1" applyProtection="1">
      <alignment horizontal="left" vertical="top"/>
      <protection/>
    </xf>
    <xf numFmtId="0" fontId="114" fillId="0" borderId="0" xfId="43" applyFont="1" applyFill="1" applyAlignment="1" applyProtection="1">
      <alignment horizontal="left" vertical="top"/>
      <protection/>
    </xf>
    <xf numFmtId="0" fontId="7"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7" fillId="0" borderId="15" xfId="0" applyFont="1" applyFill="1" applyBorder="1" applyAlignment="1">
      <alignment vertical="center" wrapText="1"/>
    </xf>
    <xf numFmtId="0" fontId="7" fillId="34" borderId="15" xfId="0" applyFont="1" applyFill="1" applyBorder="1" applyAlignment="1">
      <alignment vertical="center" wrapText="1"/>
    </xf>
    <xf numFmtId="0" fontId="62" fillId="0" borderId="0" xfId="43" applyFont="1" applyFill="1" applyAlignment="1" applyProtection="1">
      <alignment horizontal="left"/>
      <protection/>
    </xf>
    <xf numFmtId="0" fontId="63" fillId="0" borderId="0" xfId="43" applyFont="1" applyFill="1" applyAlignment="1" applyProtection="1">
      <alignment horizontal="left"/>
      <protection/>
    </xf>
    <xf numFmtId="0" fontId="115" fillId="0" borderId="0" xfId="0" applyFont="1" applyAlignment="1">
      <alignment/>
    </xf>
    <xf numFmtId="0" fontId="15" fillId="0" borderId="0" xfId="0" applyFont="1" applyAlignment="1">
      <alignment/>
    </xf>
    <xf numFmtId="0" fontId="116" fillId="0" borderId="0" xfId="0" applyFont="1" applyAlignment="1">
      <alignment/>
    </xf>
    <xf numFmtId="0" fontId="15" fillId="0" borderId="0" xfId="0" applyFont="1" applyFill="1" applyBorder="1" applyAlignment="1">
      <alignment/>
    </xf>
    <xf numFmtId="0" fontId="12" fillId="0" borderId="0" xfId="0" applyFont="1" applyFill="1" applyBorder="1" applyAlignment="1">
      <alignment horizontal="left"/>
    </xf>
    <xf numFmtId="0" fontId="4" fillId="0" borderId="0" xfId="43" applyFill="1" applyAlignment="1" applyProtection="1">
      <alignment horizontal="center"/>
      <protection/>
    </xf>
    <xf numFmtId="0" fontId="62" fillId="0" borderId="0" xfId="43" applyFont="1" applyFill="1" applyAlignment="1" applyProtection="1">
      <alignment horizontal="center"/>
      <protection/>
    </xf>
    <xf numFmtId="0" fontId="13" fillId="0" borderId="0" xfId="0" applyFont="1" applyFill="1" applyBorder="1" applyAlignment="1">
      <alignment horizontal="center"/>
    </xf>
    <xf numFmtId="0" fontId="12" fillId="0" borderId="0" xfId="0" applyFont="1" applyFill="1" applyBorder="1" applyAlignment="1">
      <alignment horizontal="center"/>
    </xf>
    <xf numFmtId="0" fontId="26" fillId="0" borderId="13" xfId="0" applyFont="1" applyFill="1" applyBorder="1" applyAlignment="1">
      <alignment horizontal="center"/>
    </xf>
    <xf numFmtId="0" fontId="14" fillId="0" borderId="15" xfId="0" applyFont="1" applyFill="1" applyBorder="1" applyAlignment="1">
      <alignment horizontal="center"/>
    </xf>
    <xf numFmtId="0" fontId="14" fillId="0" borderId="14" xfId="0" applyFont="1" applyFill="1" applyBorder="1" applyAlignment="1">
      <alignment horizontal="center"/>
    </xf>
    <xf numFmtId="0" fontId="14" fillId="0" borderId="11" xfId="0" applyFont="1" applyFill="1" applyBorder="1" applyAlignment="1">
      <alignment horizontal="center"/>
    </xf>
    <xf numFmtId="0" fontId="15" fillId="0" borderId="12" xfId="0" applyFont="1" applyFill="1" applyBorder="1" applyAlignment="1">
      <alignment horizontal="center"/>
    </xf>
    <xf numFmtId="0" fontId="41" fillId="34" borderId="20" xfId="43" applyFont="1" applyFill="1" applyBorder="1" applyAlignment="1" applyProtection="1">
      <alignment horizontal="center" vertical="center" wrapText="1"/>
      <protection/>
    </xf>
    <xf numFmtId="0" fontId="41" fillId="34" borderId="21" xfId="43" applyFont="1" applyFill="1" applyBorder="1" applyAlignment="1" applyProtection="1">
      <alignment horizontal="center" vertical="center" wrapText="1"/>
      <protection/>
    </xf>
    <xf numFmtId="0" fontId="64" fillId="0" borderId="0" xfId="0" applyFont="1" applyFill="1" applyBorder="1" applyAlignment="1">
      <alignment horizontal="center"/>
    </xf>
    <xf numFmtId="0" fontId="6" fillId="0" borderId="15" xfId="0" applyFont="1" applyFill="1" applyBorder="1" applyAlignment="1">
      <alignment horizontal="center"/>
    </xf>
    <xf numFmtId="0" fontId="6" fillId="0" borderId="14" xfId="0" applyFont="1" applyFill="1" applyBorder="1" applyAlignment="1">
      <alignment horizontal="center"/>
    </xf>
    <xf numFmtId="0" fontId="6" fillId="0" borderId="10" xfId="0" applyFont="1" applyFill="1" applyBorder="1" applyAlignment="1">
      <alignment horizont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6" fillId="34" borderId="15" xfId="0" applyFont="1" applyFill="1" applyBorder="1" applyAlignment="1">
      <alignment horizontal="center"/>
    </xf>
    <xf numFmtId="0" fontId="6" fillId="34" borderId="14" xfId="0" applyFont="1" applyFill="1" applyBorder="1" applyAlignment="1">
      <alignment horizont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175" fontId="1" fillId="0" borderId="12" xfId="0" applyNumberFormat="1" applyFont="1" applyFill="1" applyBorder="1" applyAlignment="1">
      <alignment horizontal="center" vertical="center" wrapText="1"/>
    </xf>
    <xf numFmtId="175" fontId="1" fillId="0" borderId="13" xfId="0" applyNumberFormat="1"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23" xfId="43" applyBorder="1" applyAlignment="1" applyProtection="1">
      <alignment horizontal="center" vertical="center"/>
      <protection/>
    </xf>
  </cellXfs>
  <cellStyles count="50">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5"/>
  <sheetViews>
    <sheetView zoomScalePageLayoutView="0" workbookViewId="0" topLeftCell="A1">
      <selection activeCell="A1" sqref="A1:C1"/>
    </sheetView>
  </sheetViews>
  <sheetFormatPr defaultColWidth="9.00390625" defaultRowHeight="12.75"/>
  <cols>
    <col min="1" max="1" width="41.625" style="0" customWidth="1"/>
    <col min="2" max="2" width="42.125" style="0" customWidth="1"/>
    <col min="3" max="3" width="57.375" style="0" customWidth="1"/>
    <col min="4" max="4" width="61.625" style="0" customWidth="1"/>
  </cols>
  <sheetData>
    <row r="1" spans="1:3" ht="23.25">
      <c r="A1" s="156" t="s">
        <v>355</v>
      </c>
      <c r="B1" s="156"/>
      <c r="C1" s="156"/>
    </row>
    <row r="2" spans="1:3" ht="15.75">
      <c r="A2" s="157" t="s">
        <v>2180</v>
      </c>
      <c r="B2" s="157"/>
      <c r="C2" s="157"/>
    </row>
    <row r="3" spans="1:3" ht="15.75">
      <c r="A3" s="157"/>
      <c r="B3" s="157"/>
      <c r="C3" s="157"/>
    </row>
    <row r="4" spans="1:2" ht="15.75">
      <c r="A4" s="153"/>
      <c r="B4" s="147"/>
    </row>
    <row r="5" spans="1:3" ht="18.75">
      <c r="A5" s="165"/>
      <c r="B5" s="165"/>
      <c r="C5" s="32"/>
    </row>
    <row r="6" spans="1:3" ht="15.75">
      <c r="A6" s="32"/>
      <c r="B6" s="32"/>
      <c r="C6" s="32"/>
    </row>
    <row r="7" spans="1:3" ht="15.75">
      <c r="A7" s="157"/>
      <c r="B7" s="157"/>
      <c r="C7" s="38"/>
    </row>
    <row r="8" spans="1:3" ht="16.5">
      <c r="A8" s="32"/>
      <c r="B8" s="32"/>
      <c r="C8" s="38"/>
    </row>
    <row r="9" spans="1:3" ht="16.5">
      <c r="A9" s="155"/>
      <c r="B9" s="32"/>
      <c r="C9" s="38"/>
    </row>
    <row r="10" spans="1:3" ht="16.5">
      <c r="A10" s="154"/>
      <c r="B10" s="32"/>
      <c r="C10" s="38"/>
    </row>
    <row r="11" spans="1:3" ht="16.5">
      <c r="A11" s="148"/>
      <c r="B11" s="32"/>
      <c r="C11" s="38"/>
    </row>
    <row r="12" spans="1:3" ht="16.5">
      <c r="A12" s="148"/>
      <c r="B12" s="32"/>
      <c r="C12" s="38"/>
    </row>
    <row r="13" spans="1:4" ht="15.75">
      <c r="A13" s="159" t="s">
        <v>303</v>
      </c>
      <c r="B13" s="160"/>
      <c r="C13" s="161"/>
      <c r="D13" s="149"/>
    </row>
    <row r="14" spans="1:4" ht="13.5" thickBot="1">
      <c r="A14" s="162" t="s">
        <v>2181</v>
      </c>
      <c r="B14" s="162"/>
      <c r="C14" s="162"/>
      <c r="D14" s="150"/>
    </row>
    <row r="15" spans="1:3" ht="16.5" thickBot="1">
      <c r="A15" s="82" t="s">
        <v>1285</v>
      </c>
      <c r="B15" s="81">
        <v>31.8729</v>
      </c>
      <c r="C15" s="163"/>
    </row>
    <row r="16" spans="1:4" ht="16.5" thickBot="1">
      <c r="A16" s="82" t="s">
        <v>1286</v>
      </c>
      <c r="B16" s="83">
        <v>3</v>
      </c>
      <c r="C16" s="164"/>
      <c r="D16" s="151"/>
    </row>
    <row r="17" spans="1:3" ht="15.75">
      <c r="A17" s="158" t="s">
        <v>301</v>
      </c>
      <c r="B17" s="158"/>
      <c r="C17" s="158"/>
    </row>
    <row r="18" spans="1:5" s="91" customFormat="1" ht="18">
      <c r="A18" s="136" t="s">
        <v>1722</v>
      </c>
      <c r="B18" s="136" t="s">
        <v>1731</v>
      </c>
      <c r="C18" s="136" t="s">
        <v>1743</v>
      </c>
      <c r="E18"/>
    </row>
    <row r="19" spans="1:4" s="91" customFormat="1" ht="13.5" customHeight="1">
      <c r="A19" s="129" t="s">
        <v>1723</v>
      </c>
      <c r="B19" s="129" t="s">
        <v>281</v>
      </c>
      <c r="C19" s="129" t="s">
        <v>332</v>
      </c>
      <c r="D19" s="152"/>
    </row>
    <row r="20" spans="1:4" s="91" customFormat="1" ht="13.5" customHeight="1">
      <c r="A20" s="129" t="s">
        <v>1705</v>
      </c>
      <c r="B20" s="129" t="s">
        <v>1549</v>
      </c>
      <c r="C20" s="129" t="s">
        <v>1032</v>
      </c>
      <c r="D20"/>
    </row>
    <row r="21" spans="1:4" s="91" customFormat="1" ht="12.75">
      <c r="A21" s="129" t="s">
        <v>1724</v>
      </c>
      <c r="B21" s="129" t="s">
        <v>995</v>
      </c>
      <c r="C21" s="129" t="s">
        <v>1138</v>
      </c>
      <c r="D21" s="151"/>
    </row>
    <row r="22" spans="1:4" s="91" customFormat="1" ht="12.75">
      <c r="A22" s="129" t="s">
        <v>1725</v>
      </c>
      <c r="B22" s="129" t="s">
        <v>996</v>
      </c>
      <c r="C22" s="129" t="s">
        <v>326</v>
      </c>
      <c r="D22"/>
    </row>
    <row r="23" spans="1:3" s="91" customFormat="1" ht="12.75">
      <c r="A23" s="129" t="s">
        <v>1726</v>
      </c>
      <c r="B23" s="129" t="s">
        <v>997</v>
      </c>
      <c r="C23" s="129" t="s">
        <v>713</v>
      </c>
    </row>
    <row r="24" spans="1:4" s="91" customFormat="1" ht="12.75">
      <c r="A24" s="129" t="s">
        <v>1744</v>
      </c>
      <c r="B24" s="129" t="s">
        <v>1732</v>
      </c>
      <c r="C24" s="129" t="s">
        <v>337</v>
      </c>
      <c r="D24" s="150"/>
    </row>
    <row r="25" spans="1:3" s="91" customFormat="1" ht="12.75">
      <c r="A25" s="129" t="s">
        <v>683</v>
      </c>
      <c r="B25" s="129" t="s">
        <v>503</v>
      </c>
      <c r="C25" s="129" t="s">
        <v>338</v>
      </c>
    </row>
    <row r="26" spans="1:3" s="91" customFormat="1" ht="12.75">
      <c r="A26" s="129" t="s">
        <v>1727</v>
      </c>
      <c r="B26" s="129" t="s">
        <v>222</v>
      </c>
      <c r="C26" s="129" t="s">
        <v>1749</v>
      </c>
    </row>
    <row r="27" spans="1:4" s="91" customFormat="1" ht="12.75">
      <c r="A27" s="129" t="s">
        <v>1728</v>
      </c>
      <c r="B27" s="131"/>
      <c r="C27" s="130" t="s">
        <v>1750</v>
      </c>
      <c r="D27" s="150"/>
    </row>
    <row r="28" spans="1:4" s="91" customFormat="1" ht="18">
      <c r="A28" s="129" t="s">
        <v>432</v>
      </c>
      <c r="B28" s="136" t="s">
        <v>1733</v>
      </c>
      <c r="C28" s="129" t="s">
        <v>804</v>
      </c>
      <c r="D28" s="150"/>
    </row>
    <row r="29" spans="1:3" s="91" customFormat="1" ht="12.75">
      <c r="A29" s="129" t="s">
        <v>1027</v>
      </c>
      <c r="B29" s="129" t="s">
        <v>1747</v>
      </c>
      <c r="C29" s="129" t="s">
        <v>298</v>
      </c>
    </row>
    <row r="30" spans="1:3" s="91" customFormat="1" ht="12.75">
      <c r="A30" s="129" t="s">
        <v>693</v>
      </c>
      <c r="B30" s="129" t="s">
        <v>1734</v>
      </c>
      <c r="C30" s="129" t="s">
        <v>299</v>
      </c>
    </row>
    <row r="31" spans="1:3" s="91" customFormat="1" ht="12.75">
      <c r="A31" s="129" t="s">
        <v>1243</v>
      </c>
      <c r="B31" s="129" t="s">
        <v>1735</v>
      </c>
      <c r="C31" s="129" t="s">
        <v>852</v>
      </c>
    </row>
    <row r="32" spans="1:3" s="91" customFormat="1" ht="12.75">
      <c r="A32" s="129" t="s">
        <v>882</v>
      </c>
      <c r="B32" s="129" t="s">
        <v>1736</v>
      </c>
      <c r="C32" s="129" t="s">
        <v>877</v>
      </c>
    </row>
    <row r="33" spans="1:3" s="91" customFormat="1" ht="12.75">
      <c r="A33" s="129" t="s">
        <v>1729</v>
      </c>
      <c r="B33" s="129" t="s">
        <v>1479</v>
      </c>
      <c r="C33" s="129" t="s">
        <v>411</v>
      </c>
    </row>
    <row r="34" spans="1:3" s="91" customFormat="1" ht="22.5">
      <c r="A34" s="129" t="s">
        <v>1730</v>
      </c>
      <c r="B34" s="130" t="s">
        <v>1269</v>
      </c>
      <c r="C34" s="129" t="s">
        <v>1228</v>
      </c>
    </row>
    <row r="35" spans="1:3" s="91" customFormat="1" ht="18">
      <c r="A35" s="129" t="s">
        <v>690</v>
      </c>
      <c r="B35" s="133" t="s">
        <v>1748</v>
      </c>
      <c r="C35" s="133" t="s">
        <v>1742</v>
      </c>
    </row>
    <row r="36" spans="1:3" s="91" customFormat="1" ht="12.75">
      <c r="A36" s="129" t="s">
        <v>915</v>
      </c>
      <c r="B36" s="129" t="s">
        <v>906</v>
      </c>
      <c r="C36" s="129" t="s">
        <v>1583</v>
      </c>
    </row>
    <row r="37" spans="1:3" s="91" customFormat="1" ht="12.75">
      <c r="A37" s="129" t="s">
        <v>590</v>
      </c>
      <c r="B37" s="129" t="s">
        <v>1737</v>
      </c>
      <c r="C37" s="129" t="s">
        <v>233</v>
      </c>
    </row>
    <row r="38" spans="1:3" s="91" customFormat="1" ht="12.75">
      <c r="A38" s="129" t="s">
        <v>592</v>
      </c>
      <c r="B38" s="129" t="s">
        <v>1246</v>
      </c>
      <c r="C38" s="129" t="s">
        <v>1574</v>
      </c>
    </row>
    <row r="39" spans="1:3" s="125" customFormat="1" ht="12.75">
      <c r="A39" s="129" t="s">
        <v>652</v>
      </c>
      <c r="B39" s="129" t="s">
        <v>310</v>
      </c>
      <c r="C39" s="129" t="s">
        <v>258</v>
      </c>
    </row>
    <row r="40" spans="1:3" s="91" customFormat="1" ht="12.75">
      <c r="A40" s="129" t="s">
        <v>1746</v>
      </c>
      <c r="B40" s="129" t="s">
        <v>767</v>
      </c>
      <c r="C40" s="129" t="s">
        <v>545</v>
      </c>
    </row>
    <row r="41" spans="1:3" s="91" customFormat="1" ht="12.75">
      <c r="A41" s="131"/>
      <c r="B41" s="129" t="s">
        <v>549</v>
      </c>
      <c r="C41" s="129" t="s">
        <v>546</v>
      </c>
    </row>
    <row r="42" spans="1:3" s="91" customFormat="1" ht="18">
      <c r="A42" s="133" t="s">
        <v>893</v>
      </c>
      <c r="B42" s="129" t="s">
        <v>681</v>
      </c>
      <c r="C42" s="129" t="s">
        <v>553</v>
      </c>
    </row>
    <row r="43" spans="1:3" s="91" customFormat="1" ht="12.75">
      <c r="A43" s="129" t="s">
        <v>893</v>
      </c>
      <c r="B43" s="129" t="s">
        <v>1721</v>
      </c>
      <c r="C43" s="131"/>
    </row>
    <row r="44" spans="1:3" s="91" customFormat="1" ht="12.75">
      <c r="A44" s="129" t="s">
        <v>1482</v>
      </c>
      <c r="B44" s="132"/>
      <c r="C44" s="129" t="s">
        <v>365</v>
      </c>
    </row>
    <row r="45" spans="1:3" s="91" customFormat="1" ht="18">
      <c r="A45" s="134"/>
      <c r="B45" s="133" t="s">
        <v>1741</v>
      </c>
      <c r="C45" s="129" t="s">
        <v>462</v>
      </c>
    </row>
    <row r="46" spans="1:3" s="91" customFormat="1" ht="18">
      <c r="A46" s="133" t="s">
        <v>1738</v>
      </c>
      <c r="B46" s="129" t="s">
        <v>1022</v>
      </c>
      <c r="C46" s="129" t="s">
        <v>464</v>
      </c>
    </row>
    <row r="47" spans="1:3" s="91" customFormat="1" ht="12.75">
      <c r="A47" s="129" t="s">
        <v>1739</v>
      </c>
      <c r="B47" s="129" t="s">
        <v>1023</v>
      </c>
      <c r="C47" s="129" t="s">
        <v>463</v>
      </c>
    </row>
    <row r="48" spans="1:3" s="91" customFormat="1" ht="12.75">
      <c r="A48" s="129" t="s">
        <v>1740</v>
      </c>
      <c r="B48" s="129" t="s">
        <v>1024</v>
      </c>
      <c r="C48" s="141" t="s">
        <v>1848</v>
      </c>
    </row>
    <row r="49" spans="1:3" s="91" customFormat="1" ht="12.75">
      <c r="A49" s="132"/>
      <c r="B49" s="132"/>
      <c r="C49" s="142" t="s">
        <v>1863</v>
      </c>
    </row>
    <row r="50" spans="1:3" s="91" customFormat="1" ht="12.75">
      <c r="A50" s="131"/>
      <c r="B50" s="132"/>
      <c r="C50" s="131"/>
    </row>
    <row r="51" spans="1:3" s="91" customFormat="1" ht="12.75">
      <c r="A51" s="131"/>
      <c r="B51" s="135"/>
      <c r="C51" s="131"/>
    </row>
    <row r="52" spans="1:3" s="91" customFormat="1" ht="12.75">
      <c r="A52" s="135"/>
      <c r="B52" s="135"/>
      <c r="C52" s="135"/>
    </row>
    <row r="53" spans="2:3" s="126" customFormat="1" ht="12.75">
      <c r="B53" s="138" t="s">
        <v>1509</v>
      </c>
      <c r="C53" s="128"/>
    </row>
    <row r="54" s="91" customFormat="1" ht="12.75"/>
    <row r="55" s="91" customFormat="1" ht="12.75"/>
    <row r="56" spans="12:13" s="91" customFormat="1" ht="12.75">
      <c r="L56" s="102"/>
      <c r="M56" s="102"/>
    </row>
    <row r="57" spans="2:13" s="91" customFormat="1" ht="14.25">
      <c r="B57" s="127"/>
      <c r="F57" s="92"/>
      <c r="G57" s="92"/>
      <c r="H57" s="92"/>
      <c r="I57" s="92"/>
      <c r="J57" s="92"/>
      <c r="K57" s="92"/>
      <c r="L57" s="92"/>
      <c r="M57" s="102"/>
    </row>
    <row r="58" spans="1:13" s="91" customFormat="1" ht="14.25">
      <c r="A58" s="128"/>
      <c r="B58" s="127"/>
      <c r="F58" s="92"/>
      <c r="G58" s="92"/>
      <c r="H58" s="92"/>
      <c r="I58" s="92"/>
      <c r="J58" s="92"/>
      <c r="K58" s="92"/>
      <c r="L58" s="92"/>
      <c r="M58" s="102"/>
    </row>
    <row r="59" spans="2:13" ht="12.75">
      <c r="B59" s="127"/>
      <c r="L59" s="103"/>
      <c r="M59" s="103"/>
    </row>
    <row r="67" ht="12.75">
      <c r="B67" s="127"/>
    </row>
    <row r="68" ht="12.75">
      <c r="B68" s="127"/>
    </row>
    <row r="69" ht="12.75">
      <c r="B69" s="127"/>
    </row>
    <row r="70" ht="12.75">
      <c r="B70" s="127"/>
    </row>
    <row r="71" ht="12.75">
      <c r="B71" s="127"/>
    </row>
    <row r="72" ht="12.75">
      <c r="B72" s="127"/>
    </row>
    <row r="73" ht="12.75">
      <c r="B73" s="113"/>
    </row>
    <row r="74" ht="12.75">
      <c r="B74" s="127"/>
    </row>
    <row r="75" ht="12.75">
      <c r="B75" s="127"/>
    </row>
    <row r="76" s="126" customFormat="1" ht="12.75">
      <c r="B76" s="113"/>
    </row>
    <row r="77" ht="12.75">
      <c r="B77" s="127"/>
    </row>
    <row r="78" ht="12.75">
      <c r="B78" s="127"/>
    </row>
    <row r="79" ht="12.75">
      <c r="B79" s="127"/>
    </row>
    <row r="80" ht="12.75">
      <c r="B80" s="127"/>
    </row>
    <row r="81" ht="12.75">
      <c r="B81" s="127"/>
    </row>
    <row r="82" ht="12.75">
      <c r="B82" s="127"/>
    </row>
    <row r="83" spans="2:3" ht="12.75">
      <c r="B83" s="127"/>
      <c r="C83" s="127"/>
    </row>
    <row r="84" spans="2:3" ht="12.75">
      <c r="B84" s="127"/>
      <c r="C84" s="127"/>
    </row>
    <row r="85" spans="2:3" ht="12.75">
      <c r="B85" s="127"/>
      <c r="C85" s="127"/>
    </row>
    <row r="86" spans="2:3" ht="12.75">
      <c r="B86" s="127"/>
      <c r="C86" s="127"/>
    </row>
    <row r="87" spans="2:3" ht="12.75">
      <c r="B87" s="127"/>
      <c r="C87" s="127"/>
    </row>
    <row r="88" spans="2:3" ht="12.75">
      <c r="B88" s="127"/>
      <c r="C88" s="127"/>
    </row>
    <row r="89" spans="2:3" ht="12.75">
      <c r="B89" s="127"/>
      <c r="C89" s="127"/>
    </row>
    <row r="90" spans="2:3" s="126" customFormat="1" ht="12.75">
      <c r="B90" s="113"/>
      <c r="C90" s="113"/>
    </row>
    <row r="91" spans="2:3" ht="12.75">
      <c r="B91" s="127"/>
      <c r="C91" s="127"/>
    </row>
    <row r="92" spans="2:3" ht="12.75">
      <c r="B92" s="127"/>
      <c r="C92" s="127"/>
    </row>
    <row r="93" spans="2:3" ht="12.75">
      <c r="B93" s="127"/>
      <c r="C93" s="127"/>
    </row>
    <row r="94" spans="2:3" ht="12.75">
      <c r="B94" s="127"/>
      <c r="C94" s="127"/>
    </row>
    <row r="95" spans="2:3" ht="12.75">
      <c r="B95" s="127"/>
      <c r="C95" s="127"/>
    </row>
  </sheetData>
  <sheetProtection/>
  <mergeCells count="9">
    <mergeCell ref="A1:C1"/>
    <mergeCell ref="A2:C2"/>
    <mergeCell ref="A3:C3"/>
    <mergeCell ref="A17:C17"/>
    <mergeCell ref="A13:C13"/>
    <mergeCell ref="A14:C14"/>
    <mergeCell ref="C15:C16"/>
    <mergeCell ref="A5:B5"/>
    <mergeCell ref="A7:B7"/>
  </mergeCells>
  <hyperlinks>
    <hyperlink ref="A19" location="прайс!B41" display="Аккумуляторные дрели-шуруповерты"/>
    <hyperlink ref="A21" location="прайс!B19" display="Дрели безударные"/>
    <hyperlink ref="A22" location="прайс!B25" display="Дрели ударные"/>
    <hyperlink ref="A23" location="прайс!B39" display="Дрели-миксеры"/>
    <hyperlink ref="A25" location="прайс!B99" display="Лобзики"/>
    <hyperlink ref="A26" location="прайс!B97" display="Отрезные пилы"/>
    <hyperlink ref="A27" location="прайс!B145" display="Плиткорезы электрические"/>
    <hyperlink ref="A28" location="перфораторы" display="Перфораторы"/>
    <hyperlink ref="A29" location="прайс!B143" display="Полировальные машины"/>
    <hyperlink ref="A30" location="прайс!B116" display="Рубанки"/>
    <hyperlink ref="A32" location="прайс!B166" display="Торцовочные пилы"/>
    <hyperlink ref="A33" location="прайс!B156" display="Фены технические"/>
    <hyperlink ref="A34" location="прайс!B153" display="Фрезеры"/>
    <hyperlink ref="A35" location="прайс!B108" display="Циркулярные пилы"/>
    <hyperlink ref="A36" location="прайс!B93" display="Штроборезы"/>
    <hyperlink ref="B19" location="прайс!B321" display="Бетономешалки"/>
    <hyperlink ref="B24" location="прайс!B349" display="Компрессоры"/>
    <hyperlink ref="B26" location="прайс!B340" display="Тачки"/>
    <hyperlink ref="B30" location="прайс!B162" display="Сверлильные"/>
    <hyperlink ref="B31" location="прайс!B195" display="Токарные"/>
    <hyperlink ref="B32" location="прайс!B200" display="Точильные"/>
    <hyperlink ref="A40" location="прайс!B137" display="Эксцентриковые шлифовальные машины"/>
    <hyperlink ref="B36" location="прайс!B250" display="Газонокосилки"/>
    <hyperlink ref="B37" location="прайс!B259" display="Триммеры бензиновые"/>
    <hyperlink ref="B39" location="прайс!B278" display="Культиваторы"/>
    <hyperlink ref="A47" location="прайс!B370" display="Бензиновые"/>
    <hyperlink ref="A48" location="прайс!B379" display="Электрические"/>
    <hyperlink ref="A24" location="прайс!B17" display="Дрель шуроповерт"/>
    <hyperlink ref="A20" location="прайс!B61" display="Аккумуляторные батареи и зарядные устройства"/>
    <hyperlink ref="A39" location="прайс!B75" display="Угловые шлифовальные машины"/>
    <hyperlink ref="A31" location="прайс!B126" display="Ремни, ножи к рубанкам."/>
    <hyperlink ref="A37" location="прайс!B133" display="Виброшлифовальные машины"/>
    <hyperlink ref="A38" location="прайс!B139" display="Ленточные шлифовальные машины"/>
    <hyperlink ref="B29" location="прайс!B172" display="Деревообрабатывающие"/>
    <hyperlink ref="B34" location="прайс!B192" display="Аксессуары и запчасти к деревообрабатывающие станки"/>
    <hyperlink ref="A43" location="прайс!B225" display="Сварочные аппараты"/>
    <hyperlink ref="A44" location="прайс!B223" display="Сварочный аппарат для пластиковых труб"/>
    <hyperlink ref="B38" location="прайс!B271" display="Диски и катушки для  триммеров"/>
    <hyperlink ref="B40" location="прайс!B359" display="Снегоуборочные машины"/>
    <hyperlink ref="B33" location="прайс!B317" display="Мотопомпы"/>
    <hyperlink ref="B21" location="прайс!B291" display="Генераторы бензиновые"/>
    <hyperlink ref="B22" location="прайс!B307" display="Генераторы дизельные"/>
    <hyperlink ref="B23" location="прайс!B313" display="Сварочные генераторы"/>
    <hyperlink ref="B20" location="прайс!B336" display="Ремни к бетономешалкам."/>
    <hyperlink ref="B41" location="прайс!B442" display="Шланги"/>
    <hyperlink ref="B42" location="прайс!B561" display="Леска для триммеров"/>
    <hyperlink ref="B43" location="прайс!B438" display="Мойки высокого давления"/>
    <hyperlink ref="B46" location="прайс!B451" display="Электрические тепловентиляторы"/>
    <hyperlink ref="B47" location="прайс!B461" display="Газовые тепловентиляторы"/>
    <hyperlink ref="B48" location="прайс!B466" display="Дизельные тепловентиляторы"/>
    <hyperlink ref="C19" location="прайс!B757" display="Наборы оснастки для электрических перфораторов"/>
    <hyperlink ref="C20" location="прайс!B592" display="Буры с посадкой SDS plus"/>
    <hyperlink ref="C21" location="прайс!B706" display="Буры с посадкой SDS max"/>
    <hyperlink ref="C22" location="прайс!B751" display="Оснастка для электрических отбойных молотков"/>
    <hyperlink ref="C23" location="прайс!B531" display="Пильные полотна для электрических лобзиков"/>
    <hyperlink ref="C24" location="прайс!B762" display="Патроны для электроинструмента"/>
    <hyperlink ref="C25" location="прайс!B785" display="Пильные диски для циркулярных и торцовочных пил"/>
    <hyperlink ref="C26" location="прайс!B857" display="Ленты шлифовальные для ленточных шлифовальных машин"/>
    <hyperlink ref="C27" location="прайс!B932" display="Круг  самозацепляемый  для эксцентриковых шлифовальных машин"/>
    <hyperlink ref="C28" location="прайс!B1016" display="Круг фибровый "/>
    <hyperlink ref="C29" location="прайс!B1053" display="Круги лепестковые торцевые"/>
    <hyperlink ref="C30" location="прайс!B1061" display="Опорные диски для самолипучих дисков"/>
    <hyperlink ref="C31" location="прайс!B1064" display="Опорные диски для фибродисков"/>
    <hyperlink ref="C32" location="прайс!B1067" display="Алмазные отрезные круги"/>
    <hyperlink ref="C33" location="прайс!B1087" display="Алмазные чашки"/>
    <hyperlink ref="C34" location="прайс!B1094" display="Масло,смазка для буров"/>
    <hyperlink ref="C36" location="прайс!B384" display="Циркуляционные насосы"/>
    <hyperlink ref="C37" location="прайс!B390" display="Дренажные насосы"/>
    <hyperlink ref="C38" location="прайс!B395" display="Садовые насосы"/>
    <hyperlink ref="C39" location="прайс!B401" display="Насосные станции"/>
    <hyperlink ref="C40" location="прайс!B407" display="Насосы вибрационные погружные"/>
    <hyperlink ref="C41" location="прайс!B419" display="Насосы вихревые"/>
    <hyperlink ref="C42" location="прайс!B422" display="Аксессуары к насосам и насосным станциям"/>
    <hyperlink ref="C44" location="прайс!B246" display="Зарядные устройства"/>
    <hyperlink ref="C45" location="прайс!B471" display="Стойки, тиски"/>
    <hyperlink ref="C46" location="прайс!B479" display="Ручной инструмент"/>
    <hyperlink ref="C47" location="прайс!B488" display="Ручные плиткорезы"/>
    <hyperlink ref="B25" location="прайс!B499" display="Пневмооборудование"/>
    <hyperlink ref="C48" location="прайс!A265" display="Тельферы электрические"/>
  </hyperlinks>
  <printOptions/>
  <pageMargins left="0.7" right="0.7" top="0.75" bottom="0.75" header="0.3" footer="0.3"/>
  <pageSetup horizontalDpi="600" verticalDpi="600" orientation="portrait" paperSize="9" r:id="rId3"/>
  <legacyDrawing r:id="rId2"/>
  <oleObjects>
    <oleObject progId="CorelDRAW.Graphic.12" shapeId="139800699" r:id="rId1"/>
  </oleObjects>
</worksheet>
</file>

<file path=xl/worksheets/sheet2.xml><?xml version="1.0" encoding="utf-8"?>
<worksheet xmlns="http://schemas.openxmlformats.org/spreadsheetml/2006/main" xmlns:r="http://schemas.openxmlformats.org/officeDocument/2006/relationships">
  <sheetPr codeName="Лист1"/>
  <dimension ref="A1:IV1237"/>
  <sheetViews>
    <sheetView zoomScale="130" zoomScaleNormal="130" zoomScaleSheetLayoutView="100" zoomScalePageLayoutView="0" workbookViewId="0" topLeftCell="A1">
      <pane ySplit="2" topLeftCell="A1214" activePane="bottomLeft" state="frozen"/>
      <selection pane="topLeft" activeCell="A1" sqref="A1"/>
      <selection pane="bottomLeft" activeCell="A1" sqref="A1:B1"/>
    </sheetView>
  </sheetViews>
  <sheetFormatPr defaultColWidth="9.00390625" defaultRowHeight="12.75"/>
  <cols>
    <col min="1" max="1" width="19.75390625" style="0" customWidth="1"/>
    <col min="2" max="2" width="50.375" style="0" customWidth="1"/>
    <col min="3" max="3" width="9.75390625" style="16" customWidth="1"/>
    <col min="4" max="4" width="8.625" style="0" customWidth="1"/>
    <col min="5" max="5" width="14.75390625" style="0" customWidth="1"/>
    <col min="6" max="6" width="7.125" style="0" customWidth="1"/>
    <col min="7" max="7" width="11.875" style="0" customWidth="1"/>
    <col min="8" max="8" width="14.25390625" style="0" customWidth="1"/>
    <col min="9" max="9" width="12.875" style="98" customWidth="1"/>
    <col min="10" max="10" width="18.00390625" style="99" bestFit="1" customWidth="1"/>
    <col min="11" max="11" width="10.625" style="0" bestFit="1" customWidth="1"/>
    <col min="12" max="12" width="16.00390625" style="0" bestFit="1" customWidth="1"/>
  </cols>
  <sheetData>
    <row r="1" spans="1:10" ht="15" customHeight="1">
      <c r="A1" s="193" t="s">
        <v>311</v>
      </c>
      <c r="B1" s="193"/>
      <c r="C1" s="7" t="s">
        <v>302</v>
      </c>
      <c r="D1" s="34">
        <v>31.6886</v>
      </c>
      <c r="E1" s="191" t="s">
        <v>341</v>
      </c>
      <c r="F1" s="192"/>
      <c r="G1" s="34">
        <v>3</v>
      </c>
      <c r="H1" s="41">
        <f>SUM(H3:H1237)</f>
        <v>0</v>
      </c>
      <c r="I1" s="182" t="s">
        <v>218</v>
      </c>
      <c r="J1" s="189" t="s">
        <v>702</v>
      </c>
    </row>
    <row r="2" spans="1:10" ht="47.25" customHeight="1">
      <c r="A2" s="33" t="s">
        <v>428</v>
      </c>
      <c r="B2" s="33" t="s">
        <v>429</v>
      </c>
      <c r="C2" s="28" t="s">
        <v>430</v>
      </c>
      <c r="D2" s="28" t="s">
        <v>431</v>
      </c>
      <c r="E2" s="28" t="s">
        <v>293</v>
      </c>
      <c r="F2" s="28" t="s">
        <v>342</v>
      </c>
      <c r="G2" s="28" t="s">
        <v>294</v>
      </c>
      <c r="H2" s="42" t="s">
        <v>343</v>
      </c>
      <c r="I2" s="183"/>
      <c r="J2" s="190"/>
    </row>
    <row r="3" spans="1:10" ht="12.75">
      <c r="A3" s="169" t="s">
        <v>432</v>
      </c>
      <c r="B3" s="170"/>
      <c r="C3" s="170"/>
      <c r="D3" s="170"/>
      <c r="E3" s="26"/>
      <c r="F3" s="1"/>
      <c r="G3" s="1"/>
      <c r="H3" s="43"/>
      <c r="I3" s="97"/>
      <c r="J3" s="95"/>
    </row>
    <row r="4" spans="1:10" ht="30.75" customHeight="1">
      <c r="A4" s="3" t="s">
        <v>1348</v>
      </c>
      <c r="B4" s="11" t="s">
        <v>1346</v>
      </c>
      <c r="C4" s="20">
        <v>65</v>
      </c>
      <c r="D4" s="48" t="s">
        <v>682</v>
      </c>
      <c r="E4" s="4"/>
      <c r="F4" s="1"/>
      <c r="G4" s="35">
        <f aca="true" t="shared" si="0" ref="G4:G16">C4*$D$1*(100-$G$1)/100</f>
        <v>1997.96623</v>
      </c>
      <c r="H4" s="44">
        <f aca="true" t="shared" si="1" ref="H4:H16">G4*F4</f>
        <v>0</v>
      </c>
      <c r="I4" s="72">
        <v>40793</v>
      </c>
      <c r="J4" s="95" t="s">
        <v>1598</v>
      </c>
    </row>
    <row r="5" spans="1:10" ht="19.5">
      <c r="A5" s="3" t="s">
        <v>1349</v>
      </c>
      <c r="B5" s="11" t="s">
        <v>1347</v>
      </c>
      <c r="C5" s="20">
        <v>70</v>
      </c>
      <c r="D5" s="48" t="s">
        <v>682</v>
      </c>
      <c r="E5" s="4"/>
      <c r="F5" s="5"/>
      <c r="G5" s="35">
        <f t="shared" si="0"/>
        <v>2151.65594</v>
      </c>
      <c r="H5" s="44">
        <f t="shared" si="1"/>
        <v>0</v>
      </c>
      <c r="I5" s="72">
        <v>40793</v>
      </c>
      <c r="J5" s="95" t="s">
        <v>1598</v>
      </c>
    </row>
    <row r="6" spans="1:10" ht="19.5">
      <c r="A6" s="3" t="s">
        <v>204</v>
      </c>
      <c r="B6" s="11" t="s">
        <v>203</v>
      </c>
      <c r="C6" s="20">
        <v>75</v>
      </c>
      <c r="D6" s="48" t="s">
        <v>439</v>
      </c>
      <c r="E6" s="4"/>
      <c r="F6" s="1"/>
      <c r="G6" s="35">
        <f t="shared" si="0"/>
        <v>2305.34565</v>
      </c>
      <c r="H6" s="44">
        <f t="shared" si="1"/>
        <v>0</v>
      </c>
      <c r="I6" s="72">
        <v>40721</v>
      </c>
      <c r="J6" s="95" t="s">
        <v>1245</v>
      </c>
    </row>
    <row r="7" spans="1:10" ht="24.75">
      <c r="A7" s="3" t="s">
        <v>1030</v>
      </c>
      <c r="B7" s="11" t="s">
        <v>340</v>
      </c>
      <c r="C7" s="20">
        <v>85</v>
      </c>
      <c r="D7" s="48" t="s">
        <v>682</v>
      </c>
      <c r="E7" s="4"/>
      <c r="F7" s="5"/>
      <c r="G7" s="35">
        <f t="shared" si="0"/>
        <v>2612.72507</v>
      </c>
      <c r="H7" s="44">
        <f t="shared" si="1"/>
        <v>0</v>
      </c>
      <c r="I7" s="72">
        <v>40721</v>
      </c>
      <c r="J7" s="95" t="s">
        <v>1245</v>
      </c>
    </row>
    <row r="8" spans="1:10" ht="24.75">
      <c r="A8" s="3" t="s">
        <v>433</v>
      </c>
      <c r="B8" s="9" t="s">
        <v>434</v>
      </c>
      <c r="C8" s="20">
        <v>90</v>
      </c>
      <c r="D8" s="48" t="s">
        <v>435</v>
      </c>
      <c r="E8" s="4"/>
      <c r="F8" s="5"/>
      <c r="G8" s="35">
        <f t="shared" si="0"/>
        <v>2766.41478</v>
      </c>
      <c r="H8" s="44">
        <f t="shared" si="1"/>
        <v>0</v>
      </c>
      <c r="I8" s="72">
        <v>41159</v>
      </c>
      <c r="J8" s="95" t="s">
        <v>1776</v>
      </c>
    </row>
    <row r="9" spans="1:10" ht="24.75">
      <c r="A9" s="3" t="s">
        <v>436</v>
      </c>
      <c r="B9" s="9" t="s">
        <v>434</v>
      </c>
      <c r="C9" s="20">
        <v>90</v>
      </c>
      <c r="D9" s="48" t="s">
        <v>435</v>
      </c>
      <c r="E9" s="4"/>
      <c r="F9" s="5"/>
      <c r="G9" s="35">
        <f t="shared" si="0"/>
        <v>2766.41478</v>
      </c>
      <c r="H9" s="44">
        <f t="shared" si="1"/>
        <v>0</v>
      </c>
      <c r="I9" s="72">
        <v>41159</v>
      </c>
      <c r="J9" s="95" t="s">
        <v>1776</v>
      </c>
    </row>
    <row r="10" spans="1:10" ht="33">
      <c r="A10" s="3" t="s">
        <v>896</v>
      </c>
      <c r="B10" s="9" t="s">
        <v>899</v>
      </c>
      <c r="C10" s="20">
        <v>96</v>
      </c>
      <c r="D10" s="48" t="s">
        <v>772</v>
      </c>
      <c r="E10" s="4"/>
      <c r="F10" s="5"/>
      <c r="G10" s="35">
        <f t="shared" si="0"/>
        <v>2950.8424319999995</v>
      </c>
      <c r="H10" s="44">
        <f t="shared" si="1"/>
        <v>0</v>
      </c>
      <c r="I10" s="72">
        <v>40721</v>
      </c>
      <c r="J10" s="95" t="s">
        <v>1245</v>
      </c>
    </row>
    <row r="11" spans="1:10" ht="24.75">
      <c r="A11" s="3" t="s">
        <v>196</v>
      </c>
      <c r="B11" s="9" t="s">
        <v>1242</v>
      </c>
      <c r="C11" s="20">
        <v>45</v>
      </c>
      <c r="D11" s="48" t="s">
        <v>435</v>
      </c>
      <c r="E11" s="4"/>
      <c r="F11" s="5"/>
      <c r="G11" s="35">
        <f t="shared" si="0"/>
        <v>1383.20739</v>
      </c>
      <c r="H11" s="44">
        <f t="shared" si="1"/>
        <v>0</v>
      </c>
      <c r="I11" s="72">
        <v>41087</v>
      </c>
      <c r="J11" s="95" t="s">
        <v>1775</v>
      </c>
    </row>
    <row r="12" spans="1:10" ht="36" customHeight="1">
      <c r="A12" s="3" t="s">
        <v>197</v>
      </c>
      <c r="B12" s="9" t="s">
        <v>1241</v>
      </c>
      <c r="C12" s="20">
        <v>59</v>
      </c>
      <c r="D12" s="48" t="s">
        <v>435</v>
      </c>
      <c r="E12" s="4"/>
      <c r="F12" s="5"/>
      <c r="G12" s="35">
        <f t="shared" si="0"/>
        <v>1813.538578</v>
      </c>
      <c r="H12" s="44">
        <f t="shared" si="1"/>
        <v>0</v>
      </c>
      <c r="I12" s="72">
        <v>41087</v>
      </c>
      <c r="J12" s="95" t="s">
        <v>1775</v>
      </c>
    </row>
    <row r="13" spans="1:10" ht="36.75" customHeight="1">
      <c r="A13" s="3" t="s">
        <v>198</v>
      </c>
      <c r="B13" s="9" t="s">
        <v>1419</v>
      </c>
      <c r="C13" s="20">
        <v>70</v>
      </c>
      <c r="D13" s="48" t="s">
        <v>435</v>
      </c>
      <c r="E13" s="4"/>
      <c r="F13" s="5"/>
      <c r="G13" s="35">
        <f t="shared" si="0"/>
        <v>2151.65594</v>
      </c>
      <c r="H13" s="44">
        <f t="shared" si="1"/>
        <v>0</v>
      </c>
      <c r="I13" s="72">
        <v>41087</v>
      </c>
      <c r="J13" s="95" t="s">
        <v>1775</v>
      </c>
    </row>
    <row r="14" spans="1:10" ht="36.75" customHeight="1">
      <c r="A14" s="3" t="s">
        <v>1415</v>
      </c>
      <c r="B14" s="9" t="s">
        <v>1417</v>
      </c>
      <c r="C14" s="20">
        <v>130</v>
      </c>
      <c r="D14" s="48" t="s">
        <v>682</v>
      </c>
      <c r="E14" s="4"/>
      <c r="F14" s="5"/>
      <c r="G14" s="35">
        <f t="shared" si="0"/>
        <v>3995.93246</v>
      </c>
      <c r="H14" s="44">
        <f t="shared" si="1"/>
        <v>0</v>
      </c>
      <c r="I14" s="72">
        <v>41087</v>
      </c>
      <c r="J14" s="95" t="s">
        <v>1775</v>
      </c>
    </row>
    <row r="15" spans="1:10" ht="36.75" customHeight="1">
      <c r="A15" s="3" t="s">
        <v>1416</v>
      </c>
      <c r="B15" s="9" t="s">
        <v>1418</v>
      </c>
      <c r="C15" s="20">
        <v>70</v>
      </c>
      <c r="D15" s="48" t="s">
        <v>435</v>
      </c>
      <c r="E15" s="4"/>
      <c r="F15" s="5"/>
      <c r="G15" s="35">
        <f t="shared" si="0"/>
        <v>2151.65594</v>
      </c>
      <c r="H15" s="44">
        <f t="shared" si="1"/>
        <v>0</v>
      </c>
      <c r="I15" s="72">
        <v>41087</v>
      </c>
      <c r="J15" s="95" t="s">
        <v>1775</v>
      </c>
    </row>
    <row r="16" spans="1:10" ht="25.5">
      <c r="A16" s="3" t="s">
        <v>348</v>
      </c>
      <c r="B16" s="11" t="s">
        <v>413</v>
      </c>
      <c r="C16" s="20">
        <v>165</v>
      </c>
      <c r="D16" s="48" t="s">
        <v>682</v>
      </c>
      <c r="E16" s="4"/>
      <c r="F16" s="5"/>
      <c r="G16" s="35">
        <f t="shared" si="0"/>
        <v>5071.76043</v>
      </c>
      <c r="H16" s="44">
        <f t="shared" si="1"/>
        <v>0</v>
      </c>
      <c r="I16" s="60">
        <v>40892</v>
      </c>
      <c r="J16" s="72" t="s">
        <v>1436</v>
      </c>
    </row>
    <row r="17" spans="1:10" ht="12.75">
      <c r="A17" s="175" t="s">
        <v>1701</v>
      </c>
      <c r="B17" s="176"/>
      <c r="C17" s="176"/>
      <c r="D17" s="176"/>
      <c r="E17" s="25"/>
      <c r="F17" s="5"/>
      <c r="G17" s="35"/>
      <c r="H17" s="44"/>
      <c r="I17" s="60"/>
      <c r="J17" s="95"/>
    </row>
    <row r="18" spans="1:10" ht="19.5">
      <c r="A18" s="3">
        <v>2000</v>
      </c>
      <c r="B18" s="9" t="s">
        <v>1702</v>
      </c>
      <c r="C18" s="20">
        <v>22</v>
      </c>
      <c r="D18" s="48" t="s">
        <v>442</v>
      </c>
      <c r="E18" s="120" t="s">
        <v>305</v>
      </c>
      <c r="F18" s="5"/>
      <c r="G18" s="35">
        <f>C18*$D$1*(100-$G$1)/100</f>
        <v>676.2347240000001</v>
      </c>
      <c r="H18" s="44">
        <f>G18*F18</f>
        <v>0</v>
      </c>
      <c r="I18" s="72">
        <v>41164</v>
      </c>
      <c r="J18" s="95" t="s">
        <v>1766</v>
      </c>
    </row>
    <row r="19" spans="1:10" ht="12.75">
      <c r="A19" s="175" t="s">
        <v>1007</v>
      </c>
      <c r="B19" s="176"/>
      <c r="C19" s="176"/>
      <c r="D19" s="176"/>
      <c r="E19" s="121"/>
      <c r="F19" s="5"/>
      <c r="G19" s="35"/>
      <c r="H19" s="44"/>
      <c r="I19" s="60"/>
      <c r="J19" s="95"/>
    </row>
    <row r="20" spans="1:10" ht="19.5">
      <c r="A20" s="3" t="s">
        <v>1335</v>
      </c>
      <c r="B20" s="9" t="s">
        <v>412</v>
      </c>
      <c r="C20" s="20">
        <v>20</v>
      </c>
      <c r="D20" s="48" t="s">
        <v>442</v>
      </c>
      <c r="E20" s="121"/>
      <c r="F20" s="5"/>
      <c r="G20" s="35">
        <f>C20*$D$1*(100-$G$1)/100</f>
        <v>614.7588400000001</v>
      </c>
      <c r="H20" s="44">
        <f>G20*F20</f>
        <v>0</v>
      </c>
      <c r="I20" s="72">
        <v>40808</v>
      </c>
      <c r="J20" s="95" t="s">
        <v>1425</v>
      </c>
    </row>
    <row r="21" spans="1:10" ht="19.5">
      <c r="A21" s="3">
        <v>2002</v>
      </c>
      <c r="B21" s="9" t="s">
        <v>412</v>
      </c>
      <c r="C21" s="20">
        <v>26</v>
      </c>
      <c r="D21" s="48" t="s">
        <v>442</v>
      </c>
      <c r="E21" s="121"/>
      <c r="F21" s="5"/>
      <c r="G21" s="35">
        <f>C21*$D$1*(100-$G$1)/100</f>
        <v>799.186492</v>
      </c>
      <c r="H21" s="44">
        <f>G21*F21</f>
        <v>0</v>
      </c>
      <c r="I21" s="72">
        <v>41164</v>
      </c>
      <c r="J21" s="95" t="s">
        <v>1766</v>
      </c>
    </row>
    <row r="22" spans="1:10" ht="19.5">
      <c r="A22" s="3">
        <v>2003</v>
      </c>
      <c r="B22" s="9" t="s">
        <v>504</v>
      </c>
      <c r="C22" s="20">
        <v>25</v>
      </c>
      <c r="D22" s="48" t="s">
        <v>442</v>
      </c>
      <c r="E22" s="121"/>
      <c r="F22" s="5"/>
      <c r="G22" s="35">
        <f>C22*$D$1*(100-$G$1)/100</f>
        <v>768.44855</v>
      </c>
      <c r="H22" s="44">
        <f>G22*F22</f>
        <v>0</v>
      </c>
      <c r="I22" s="72">
        <v>41164</v>
      </c>
      <c r="J22" s="95" t="s">
        <v>1766</v>
      </c>
    </row>
    <row r="23" spans="1:10" ht="19.5">
      <c r="A23" s="3">
        <v>2700</v>
      </c>
      <c r="B23" s="9" t="s">
        <v>506</v>
      </c>
      <c r="C23" s="22">
        <v>67</v>
      </c>
      <c r="D23" s="48" t="s">
        <v>772</v>
      </c>
      <c r="E23" s="121"/>
      <c r="F23" s="5"/>
      <c r="G23" s="35">
        <f>C23*$D$1*(100-$G$1)/100</f>
        <v>2059.442114</v>
      </c>
      <c r="H23" s="44">
        <f>G23*F23</f>
        <v>0</v>
      </c>
      <c r="I23" s="72">
        <v>41164</v>
      </c>
      <c r="J23" s="95" t="s">
        <v>1766</v>
      </c>
    </row>
    <row r="24" spans="1:10" ht="19.5">
      <c r="A24" s="3">
        <v>2750</v>
      </c>
      <c r="B24" s="9" t="s">
        <v>505</v>
      </c>
      <c r="C24" s="22">
        <v>100</v>
      </c>
      <c r="D24" s="48" t="s">
        <v>772</v>
      </c>
      <c r="E24" s="121"/>
      <c r="F24" s="5"/>
      <c r="G24" s="35">
        <f>C24*$D$1*(100-$G$1)/100</f>
        <v>3073.7942</v>
      </c>
      <c r="H24" s="44">
        <f>G24*F24</f>
        <v>0</v>
      </c>
      <c r="I24" s="72">
        <v>41048</v>
      </c>
      <c r="J24" s="95" t="s">
        <v>1599</v>
      </c>
    </row>
    <row r="25" spans="1:10" ht="12.75">
      <c r="A25" s="175" t="s">
        <v>440</v>
      </c>
      <c r="B25" s="176"/>
      <c r="C25" s="176"/>
      <c r="D25" s="176"/>
      <c r="E25" s="121"/>
      <c r="F25" s="5"/>
      <c r="G25" s="35"/>
      <c r="H25" s="44"/>
      <c r="I25" s="60"/>
      <c r="J25" s="95"/>
    </row>
    <row r="26" spans="1:10" ht="19.5">
      <c r="A26" s="3" t="s">
        <v>1334</v>
      </c>
      <c r="B26" s="9" t="s">
        <v>1350</v>
      </c>
      <c r="C26" s="20">
        <v>20</v>
      </c>
      <c r="D26" s="48" t="s">
        <v>442</v>
      </c>
      <c r="E26" s="121"/>
      <c r="F26" s="5"/>
      <c r="G26" s="35">
        <f>C26*$D$1*(100-$G$1)/100</f>
        <v>614.7588400000001</v>
      </c>
      <c r="H26" s="44">
        <f aca="true" t="shared" si="2" ref="H26:H34">G26*F26</f>
        <v>0</v>
      </c>
      <c r="I26" s="72">
        <v>40798</v>
      </c>
      <c r="J26" s="95" t="s">
        <v>1402</v>
      </c>
    </row>
    <row r="27" spans="1:10" ht="19.5">
      <c r="A27" s="3">
        <v>2500</v>
      </c>
      <c r="B27" s="9" t="s">
        <v>441</v>
      </c>
      <c r="C27" s="20">
        <v>21.5</v>
      </c>
      <c r="D27" s="48" t="s">
        <v>442</v>
      </c>
      <c r="E27" s="121"/>
      <c r="F27" s="5"/>
      <c r="G27" s="35">
        <f aca="true" t="shared" si="3" ref="G27:G34">C27*$D$1*(100-$G$1)/100</f>
        <v>660.8657529999999</v>
      </c>
      <c r="H27" s="44">
        <f t="shared" si="2"/>
        <v>0</v>
      </c>
      <c r="I27" s="72">
        <v>40878</v>
      </c>
      <c r="J27" s="95" t="s">
        <v>1433</v>
      </c>
    </row>
    <row r="28" spans="1:10" ht="46.5" customHeight="1">
      <c r="A28" s="7" t="s">
        <v>1569</v>
      </c>
      <c r="B28" s="117" t="s">
        <v>1570</v>
      </c>
      <c r="C28" s="20">
        <v>51</v>
      </c>
      <c r="D28" s="48" t="s">
        <v>435</v>
      </c>
      <c r="E28" s="121"/>
      <c r="F28" s="5"/>
      <c r="G28" s="35">
        <f>C28*$D$1*(100-$G$1)/100</f>
        <v>1567.6350419999999</v>
      </c>
      <c r="H28" s="44">
        <f>G28*F28</f>
        <v>0</v>
      </c>
      <c r="I28" s="72">
        <v>41062</v>
      </c>
      <c r="J28" s="95" t="s">
        <v>1600</v>
      </c>
    </row>
    <row r="29" spans="1:10" ht="19.5">
      <c r="A29" s="3">
        <v>2510</v>
      </c>
      <c r="B29" s="9" t="s">
        <v>1562</v>
      </c>
      <c r="C29" s="20">
        <v>27</v>
      </c>
      <c r="D29" s="48" t="s">
        <v>442</v>
      </c>
      <c r="E29" s="121"/>
      <c r="F29" s="5"/>
      <c r="G29" s="35">
        <f t="shared" si="3"/>
        <v>829.924434</v>
      </c>
      <c r="H29" s="44">
        <f t="shared" si="2"/>
        <v>0</v>
      </c>
      <c r="I29" s="72">
        <v>40878</v>
      </c>
      <c r="J29" s="95" t="s">
        <v>1433</v>
      </c>
    </row>
    <row r="30" spans="1:10" ht="50.25" customHeight="1">
      <c r="A30" s="3" t="s">
        <v>1561</v>
      </c>
      <c r="B30" s="117" t="s">
        <v>1563</v>
      </c>
      <c r="C30" s="20">
        <v>49</v>
      </c>
      <c r="D30" s="48" t="s">
        <v>435</v>
      </c>
      <c r="E30" s="121"/>
      <c r="F30" s="5"/>
      <c r="G30" s="35">
        <f t="shared" si="3"/>
        <v>1506.1591580000002</v>
      </c>
      <c r="H30" s="44">
        <f t="shared" si="2"/>
        <v>0</v>
      </c>
      <c r="I30" s="72">
        <v>41058</v>
      </c>
      <c r="J30" s="95" t="s">
        <v>1601</v>
      </c>
    </row>
    <row r="31" spans="1:10" ht="41.25" customHeight="1">
      <c r="A31" s="3" t="s">
        <v>443</v>
      </c>
      <c r="B31" s="118" t="s">
        <v>1564</v>
      </c>
      <c r="C31" s="20">
        <v>42.5</v>
      </c>
      <c r="D31" s="48" t="s">
        <v>435</v>
      </c>
      <c r="E31" s="121"/>
      <c r="F31" s="5"/>
      <c r="G31" s="35">
        <f t="shared" si="3"/>
        <v>1306.362535</v>
      </c>
      <c r="H31" s="44">
        <f t="shared" si="2"/>
        <v>0</v>
      </c>
      <c r="I31" s="72">
        <v>40878</v>
      </c>
      <c r="J31" s="95" t="s">
        <v>1433</v>
      </c>
    </row>
    <row r="32" spans="1:10" ht="19.5">
      <c r="A32" s="3">
        <v>2521</v>
      </c>
      <c r="B32" s="9" t="s">
        <v>1565</v>
      </c>
      <c r="C32" s="20">
        <v>30</v>
      </c>
      <c r="D32" s="48" t="s">
        <v>442</v>
      </c>
      <c r="E32" s="121"/>
      <c r="F32" s="5"/>
      <c r="G32" s="35">
        <f t="shared" si="3"/>
        <v>922.1382600000001</v>
      </c>
      <c r="H32" s="44">
        <f t="shared" si="2"/>
        <v>0</v>
      </c>
      <c r="I32" s="72">
        <v>40878</v>
      </c>
      <c r="J32" s="95" t="s">
        <v>1433</v>
      </c>
    </row>
    <row r="33" spans="1:10" ht="48.75" customHeight="1">
      <c r="A33" s="69" t="s">
        <v>1559</v>
      </c>
      <c r="B33" s="117" t="s">
        <v>1566</v>
      </c>
      <c r="C33" s="20">
        <v>57</v>
      </c>
      <c r="D33" s="48" t="s">
        <v>435</v>
      </c>
      <c r="E33" s="121"/>
      <c r="F33" s="5"/>
      <c r="G33" s="35">
        <f>C33*$D$1*(100-$G$1)/100</f>
        <v>1752.062694</v>
      </c>
      <c r="H33" s="44">
        <f>G33*F33</f>
        <v>0</v>
      </c>
      <c r="I33" s="72">
        <v>41058</v>
      </c>
      <c r="J33" s="95" t="s">
        <v>1601</v>
      </c>
    </row>
    <row r="34" spans="1:10" ht="19.5">
      <c r="A34" s="69">
        <v>2530</v>
      </c>
      <c r="B34" s="9" t="s">
        <v>1567</v>
      </c>
      <c r="C34" s="20">
        <v>31</v>
      </c>
      <c r="D34" s="48" t="s">
        <v>442</v>
      </c>
      <c r="E34" s="121"/>
      <c r="F34" s="5"/>
      <c r="G34" s="35">
        <f t="shared" si="3"/>
        <v>952.876202</v>
      </c>
      <c r="H34" s="44">
        <f t="shared" si="2"/>
        <v>0</v>
      </c>
      <c r="I34" s="72">
        <v>40878</v>
      </c>
      <c r="J34" s="95" t="s">
        <v>1433</v>
      </c>
    </row>
    <row r="35" spans="1:10" ht="66.75" customHeight="1">
      <c r="A35" s="69" t="s">
        <v>1560</v>
      </c>
      <c r="B35" s="118" t="s">
        <v>1568</v>
      </c>
      <c r="C35" s="20">
        <v>65</v>
      </c>
      <c r="D35" s="48" t="s">
        <v>772</v>
      </c>
      <c r="E35" s="121"/>
      <c r="F35" s="5"/>
      <c r="G35" s="35">
        <f>C35*$D$1*(100-$G$1)/100</f>
        <v>1997.96623</v>
      </c>
      <c r="H35" s="44">
        <f>G35*F35</f>
        <v>0</v>
      </c>
      <c r="I35" s="72">
        <v>41058</v>
      </c>
      <c r="J35" s="95" t="s">
        <v>1601</v>
      </c>
    </row>
    <row r="36" spans="1:10" ht="23.25" customHeight="1">
      <c r="A36" s="3">
        <v>2560</v>
      </c>
      <c r="B36" s="9" t="s">
        <v>1673</v>
      </c>
      <c r="C36" s="20">
        <v>36.5</v>
      </c>
      <c r="D36" s="48" t="s">
        <v>442</v>
      </c>
      <c r="E36" s="120" t="s">
        <v>305</v>
      </c>
      <c r="F36" s="5"/>
      <c r="G36" s="35">
        <f>C36*$D$1*(100-$G$1)/100</f>
        <v>1121.934883</v>
      </c>
      <c r="H36" s="44">
        <f>G36*F36</f>
        <v>0</v>
      </c>
      <c r="I36" s="72"/>
      <c r="J36" s="95"/>
    </row>
    <row r="37" spans="1:10" ht="19.5">
      <c r="A37" s="3">
        <v>2570</v>
      </c>
      <c r="B37" s="9" t="s">
        <v>1579</v>
      </c>
      <c r="C37" s="20">
        <v>38.5</v>
      </c>
      <c r="D37" s="48" t="s">
        <v>435</v>
      </c>
      <c r="E37" s="120" t="s">
        <v>305</v>
      </c>
      <c r="F37" s="5"/>
      <c r="G37" s="35">
        <f>C37*$D$1*(100-$G$1)/100</f>
        <v>1183.4107669999999</v>
      </c>
      <c r="H37" s="44">
        <f>G37*F37</f>
        <v>0</v>
      </c>
      <c r="I37" s="72">
        <v>41086</v>
      </c>
      <c r="J37" s="95" t="s">
        <v>1602</v>
      </c>
    </row>
    <row r="38" spans="1:10" ht="19.5">
      <c r="A38" s="3">
        <v>2610</v>
      </c>
      <c r="B38" s="9" t="s">
        <v>773</v>
      </c>
      <c r="C38" s="20">
        <v>50</v>
      </c>
      <c r="D38" s="48" t="s">
        <v>435</v>
      </c>
      <c r="E38" s="4"/>
      <c r="F38" s="5"/>
      <c r="G38" s="35">
        <f>C38*$D$1*(100-$G$1)/100</f>
        <v>1536.8971</v>
      </c>
      <c r="H38" s="44">
        <f>G38*F38</f>
        <v>0</v>
      </c>
      <c r="I38" s="72">
        <v>40878</v>
      </c>
      <c r="J38" s="95" t="s">
        <v>1433</v>
      </c>
    </row>
    <row r="39" spans="1:10" ht="12.75">
      <c r="A39" s="186" t="s">
        <v>374</v>
      </c>
      <c r="B39" s="187"/>
      <c r="C39" s="187"/>
      <c r="D39" s="187"/>
      <c r="E39" s="29"/>
      <c r="F39" s="5"/>
      <c r="G39" s="35"/>
      <c r="H39" s="44"/>
      <c r="I39" s="60"/>
      <c r="J39" s="72"/>
    </row>
    <row r="40" spans="1:10" ht="19.5">
      <c r="A40" s="3">
        <v>2702</v>
      </c>
      <c r="B40" s="9" t="s">
        <v>377</v>
      </c>
      <c r="C40" s="20">
        <v>120</v>
      </c>
      <c r="D40" s="48" t="s">
        <v>682</v>
      </c>
      <c r="E40" s="4"/>
      <c r="F40" s="5"/>
      <c r="G40" s="35">
        <f>C40*$D$1*(100-$G$1)/100</f>
        <v>3688.5530400000002</v>
      </c>
      <c r="H40" s="44">
        <f>G40*F40</f>
        <v>0</v>
      </c>
      <c r="I40" s="72">
        <v>41044</v>
      </c>
      <c r="J40" s="95" t="s">
        <v>1770</v>
      </c>
    </row>
    <row r="41" spans="1:10" ht="12.75">
      <c r="A41" s="186" t="s">
        <v>774</v>
      </c>
      <c r="B41" s="187"/>
      <c r="C41" s="187"/>
      <c r="D41" s="187"/>
      <c r="E41" s="29"/>
      <c r="F41" s="5"/>
      <c r="G41" s="35"/>
      <c r="H41" s="44"/>
      <c r="I41" s="60"/>
      <c r="J41" s="95"/>
    </row>
    <row r="42" spans="1:20" ht="33">
      <c r="A42" s="3" t="s">
        <v>1008</v>
      </c>
      <c r="B42" s="9" t="s">
        <v>1029</v>
      </c>
      <c r="C42" s="20">
        <v>13.5</v>
      </c>
      <c r="D42" s="48" t="s">
        <v>1009</v>
      </c>
      <c r="E42" s="70"/>
      <c r="F42" s="5"/>
      <c r="G42" s="35">
        <f aca="true" t="shared" si="4" ref="G42:G60">C42*$D$1*(100-$G$1)/100</f>
        <v>414.962217</v>
      </c>
      <c r="H42" s="44">
        <f aca="true" t="shared" si="5" ref="H42:H60">G42*F42</f>
        <v>0</v>
      </c>
      <c r="I42" s="72">
        <v>41143</v>
      </c>
      <c r="J42" s="95" t="s">
        <v>1674</v>
      </c>
      <c r="K42" s="103"/>
      <c r="L42" s="103"/>
      <c r="M42" s="103"/>
      <c r="N42" s="103"/>
      <c r="O42" s="103"/>
      <c r="P42" s="103"/>
      <c r="Q42" s="103"/>
      <c r="R42" s="103"/>
      <c r="S42" s="103"/>
      <c r="T42" s="103"/>
    </row>
    <row r="43" spans="1:20" ht="28.5" customHeight="1">
      <c r="A43" s="2" t="s">
        <v>1321</v>
      </c>
      <c r="B43" s="10" t="s">
        <v>1320</v>
      </c>
      <c r="C43" s="20">
        <v>27.5</v>
      </c>
      <c r="D43" s="48" t="s">
        <v>442</v>
      </c>
      <c r="E43" s="86"/>
      <c r="F43" s="10"/>
      <c r="G43" s="35">
        <f t="shared" si="4"/>
        <v>845.293405</v>
      </c>
      <c r="H43" s="44">
        <f t="shared" si="5"/>
        <v>0</v>
      </c>
      <c r="I43" s="72">
        <v>41086</v>
      </c>
      <c r="J43" s="95" t="s">
        <v>1603</v>
      </c>
      <c r="K43" s="106"/>
      <c r="L43" s="106"/>
      <c r="M43" s="106"/>
      <c r="N43" s="106"/>
      <c r="O43" s="106"/>
      <c r="P43" s="106"/>
      <c r="Q43" s="106"/>
      <c r="R43" s="106"/>
      <c r="S43" s="103"/>
      <c r="T43" s="103"/>
    </row>
    <row r="44" spans="1:20" ht="33" customHeight="1">
      <c r="A44" s="2" t="s">
        <v>1322</v>
      </c>
      <c r="B44" s="10" t="s">
        <v>585</v>
      </c>
      <c r="C44" s="20">
        <v>39</v>
      </c>
      <c r="D44" s="48" t="s">
        <v>435</v>
      </c>
      <c r="E44" s="86"/>
      <c r="F44" s="10"/>
      <c r="G44" s="35">
        <f t="shared" si="4"/>
        <v>1198.7797380000002</v>
      </c>
      <c r="H44" s="44">
        <f t="shared" si="5"/>
        <v>0</v>
      </c>
      <c r="I44" s="72">
        <v>41086</v>
      </c>
      <c r="J44" s="95" t="s">
        <v>1603</v>
      </c>
      <c r="K44" s="106"/>
      <c r="L44" s="106"/>
      <c r="M44" s="106"/>
      <c r="N44" s="106"/>
      <c r="O44" s="106"/>
      <c r="P44" s="106"/>
      <c r="Q44" s="106"/>
      <c r="R44" s="106"/>
      <c r="S44" s="103"/>
      <c r="T44" s="103"/>
    </row>
    <row r="45" spans="1:20" ht="26.25">
      <c r="A45" s="2" t="s">
        <v>399</v>
      </c>
      <c r="B45" s="10" t="s">
        <v>401</v>
      </c>
      <c r="C45" s="20">
        <v>30</v>
      </c>
      <c r="D45" s="48" t="s">
        <v>442</v>
      </c>
      <c r="E45" s="68"/>
      <c r="F45" s="5"/>
      <c r="G45" s="35">
        <f t="shared" si="4"/>
        <v>922.1382600000001</v>
      </c>
      <c r="H45" s="44">
        <f t="shared" si="5"/>
        <v>0</v>
      </c>
      <c r="I45" s="72">
        <v>41086</v>
      </c>
      <c r="J45" s="95" t="s">
        <v>1603</v>
      </c>
      <c r="K45" s="103"/>
      <c r="L45" s="103"/>
      <c r="M45" s="103"/>
      <c r="N45" s="103"/>
      <c r="O45" s="103"/>
      <c r="P45" s="103"/>
      <c r="Q45" s="103"/>
      <c r="R45" s="103"/>
      <c r="S45" s="103"/>
      <c r="T45" s="103"/>
    </row>
    <row r="46" spans="1:10" ht="24.75">
      <c r="A46" s="2" t="s">
        <v>582</v>
      </c>
      <c r="B46" s="10" t="s">
        <v>585</v>
      </c>
      <c r="C46" s="20">
        <v>43</v>
      </c>
      <c r="D46" s="48" t="s">
        <v>435</v>
      </c>
      <c r="E46" s="4"/>
      <c r="F46" s="5"/>
      <c r="G46" s="35">
        <f t="shared" si="4"/>
        <v>1321.7315059999999</v>
      </c>
      <c r="H46" s="44">
        <f t="shared" si="5"/>
        <v>0</v>
      </c>
      <c r="I46" s="72">
        <v>41086</v>
      </c>
      <c r="J46" s="95" t="s">
        <v>1603</v>
      </c>
    </row>
    <row r="47" spans="1:10" ht="42">
      <c r="A47" s="2" t="s">
        <v>400</v>
      </c>
      <c r="B47" s="10" t="s">
        <v>402</v>
      </c>
      <c r="C47" s="20">
        <v>64.5</v>
      </c>
      <c r="D47" s="48" t="s">
        <v>772</v>
      </c>
      <c r="E47" s="69"/>
      <c r="F47" s="5"/>
      <c r="G47" s="35">
        <f t="shared" si="4"/>
        <v>1982.597259</v>
      </c>
      <c r="H47" s="44">
        <f t="shared" si="5"/>
        <v>0</v>
      </c>
      <c r="I47" s="72">
        <v>41086</v>
      </c>
      <c r="J47" s="95" t="s">
        <v>1603</v>
      </c>
    </row>
    <row r="48" spans="1:10" ht="24.75">
      <c r="A48" s="2" t="s">
        <v>583</v>
      </c>
      <c r="B48" s="10" t="s">
        <v>586</v>
      </c>
      <c r="C48" s="20">
        <v>47</v>
      </c>
      <c r="D48" s="48" t="s">
        <v>435</v>
      </c>
      <c r="E48" s="4"/>
      <c r="F48" s="5"/>
      <c r="G48" s="35">
        <f t="shared" si="4"/>
        <v>1444.683274</v>
      </c>
      <c r="H48" s="44">
        <f t="shared" si="5"/>
        <v>0</v>
      </c>
      <c r="I48" s="72">
        <v>41086</v>
      </c>
      <c r="J48" s="95" t="s">
        <v>1603</v>
      </c>
    </row>
    <row r="49" spans="1:10" ht="24.75">
      <c r="A49" s="2" t="s">
        <v>584</v>
      </c>
      <c r="B49" s="10" t="s">
        <v>587</v>
      </c>
      <c r="C49" s="20">
        <v>52</v>
      </c>
      <c r="D49" s="48" t="s">
        <v>435</v>
      </c>
      <c r="E49" s="4"/>
      <c r="F49" s="5"/>
      <c r="G49" s="35">
        <f t="shared" si="4"/>
        <v>1598.372984</v>
      </c>
      <c r="H49" s="44">
        <f t="shared" si="5"/>
        <v>0</v>
      </c>
      <c r="I49" s="72">
        <v>41086</v>
      </c>
      <c r="J49" s="95" t="s">
        <v>1603</v>
      </c>
    </row>
    <row r="50" spans="1:10" ht="41.25">
      <c r="A50" s="2" t="s">
        <v>785</v>
      </c>
      <c r="B50" s="10" t="s">
        <v>786</v>
      </c>
      <c r="C50" s="20">
        <v>45</v>
      </c>
      <c r="D50" s="48" t="s">
        <v>435</v>
      </c>
      <c r="E50" s="4"/>
      <c r="F50" s="5"/>
      <c r="G50" s="35">
        <f t="shared" si="4"/>
        <v>1383.20739</v>
      </c>
      <c r="H50" s="44">
        <f t="shared" si="5"/>
        <v>0</v>
      </c>
      <c r="I50" s="72">
        <v>41086</v>
      </c>
      <c r="J50" s="95" t="s">
        <v>1603</v>
      </c>
    </row>
    <row r="51" spans="1:10" ht="41.25">
      <c r="A51" s="2" t="s">
        <v>787</v>
      </c>
      <c r="B51" s="10" t="s">
        <v>788</v>
      </c>
      <c r="C51" s="20">
        <v>50</v>
      </c>
      <c r="D51" s="48" t="s">
        <v>435</v>
      </c>
      <c r="E51" s="4"/>
      <c r="F51" s="5"/>
      <c r="G51" s="35">
        <f t="shared" si="4"/>
        <v>1536.8971</v>
      </c>
      <c r="H51" s="44">
        <f t="shared" si="5"/>
        <v>0</v>
      </c>
      <c r="I51" s="72">
        <v>41086</v>
      </c>
      <c r="J51" s="95" t="s">
        <v>1603</v>
      </c>
    </row>
    <row r="52" spans="1:10" ht="41.25">
      <c r="A52" s="2" t="s">
        <v>789</v>
      </c>
      <c r="B52" s="10" t="s">
        <v>643</v>
      </c>
      <c r="C52" s="20">
        <v>55</v>
      </c>
      <c r="D52" s="48" t="s">
        <v>435</v>
      </c>
      <c r="E52" s="4"/>
      <c r="F52" s="5"/>
      <c r="G52" s="35">
        <f t="shared" si="4"/>
        <v>1690.58681</v>
      </c>
      <c r="H52" s="44">
        <f t="shared" si="5"/>
        <v>0</v>
      </c>
      <c r="I52" s="72">
        <v>41086</v>
      </c>
      <c r="J52" s="95" t="s">
        <v>1603</v>
      </c>
    </row>
    <row r="53" spans="1:10" ht="33">
      <c r="A53" s="2" t="s">
        <v>576</v>
      </c>
      <c r="B53" s="10" t="s">
        <v>579</v>
      </c>
      <c r="C53" s="67">
        <v>59</v>
      </c>
      <c r="D53" s="48" t="s">
        <v>435</v>
      </c>
      <c r="E53" s="4"/>
      <c r="F53" s="5"/>
      <c r="G53" s="35">
        <f t="shared" si="4"/>
        <v>1813.538578</v>
      </c>
      <c r="H53" s="44">
        <f t="shared" si="5"/>
        <v>0</v>
      </c>
      <c r="I53" s="72">
        <v>41086</v>
      </c>
      <c r="J53" s="95" t="s">
        <v>1603</v>
      </c>
    </row>
    <row r="54" spans="1:10" ht="33">
      <c r="A54" s="2" t="s">
        <v>577</v>
      </c>
      <c r="B54" s="10" t="s">
        <v>580</v>
      </c>
      <c r="C54" s="20">
        <v>63</v>
      </c>
      <c r="D54" s="48" t="s">
        <v>435</v>
      </c>
      <c r="E54" s="4"/>
      <c r="F54" s="5"/>
      <c r="G54" s="35">
        <f t="shared" si="4"/>
        <v>1936.490346</v>
      </c>
      <c r="H54" s="44">
        <f t="shared" si="5"/>
        <v>0</v>
      </c>
      <c r="I54" s="72">
        <v>41086</v>
      </c>
      <c r="J54" s="95" t="s">
        <v>1603</v>
      </c>
    </row>
    <row r="55" spans="1:10" ht="33">
      <c r="A55" s="2" t="s">
        <v>578</v>
      </c>
      <c r="B55" s="10" t="s">
        <v>581</v>
      </c>
      <c r="C55" s="20">
        <v>69</v>
      </c>
      <c r="D55" s="48" t="s">
        <v>435</v>
      </c>
      <c r="E55" s="4"/>
      <c r="F55" s="5"/>
      <c r="G55" s="35">
        <f t="shared" si="4"/>
        <v>2120.9179980000004</v>
      </c>
      <c r="H55" s="44">
        <f t="shared" si="5"/>
        <v>0</v>
      </c>
      <c r="I55" s="72">
        <v>41086</v>
      </c>
      <c r="J55" s="95" t="s">
        <v>1603</v>
      </c>
    </row>
    <row r="56" spans="1:10" ht="24.75">
      <c r="A56" s="2" t="s">
        <v>1498</v>
      </c>
      <c r="B56" s="10" t="s">
        <v>1503</v>
      </c>
      <c r="C56" s="20">
        <v>43</v>
      </c>
      <c r="D56" s="48" t="s">
        <v>435</v>
      </c>
      <c r="E56" s="4"/>
      <c r="F56" s="5"/>
      <c r="G56" s="35">
        <f t="shared" si="4"/>
        <v>1321.7315059999999</v>
      </c>
      <c r="H56" s="44">
        <f t="shared" si="5"/>
        <v>0</v>
      </c>
      <c r="I56" s="72">
        <v>41016</v>
      </c>
      <c r="J56" s="95" t="s">
        <v>1604</v>
      </c>
    </row>
    <row r="57" spans="1:10" ht="24.75">
      <c r="A57" s="2" t="s">
        <v>1499</v>
      </c>
      <c r="B57" s="10" t="s">
        <v>1504</v>
      </c>
      <c r="C57" s="20">
        <v>47</v>
      </c>
      <c r="D57" s="48" t="s">
        <v>435</v>
      </c>
      <c r="E57" s="4"/>
      <c r="F57" s="5"/>
      <c r="G57" s="35">
        <f t="shared" si="4"/>
        <v>1444.683274</v>
      </c>
      <c r="H57" s="44">
        <f t="shared" si="5"/>
        <v>0</v>
      </c>
      <c r="I57" s="72">
        <v>41016</v>
      </c>
      <c r="J57" s="95" t="s">
        <v>1604</v>
      </c>
    </row>
    <row r="58" spans="1:10" ht="24.75">
      <c r="A58" s="2" t="s">
        <v>1500</v>
      </c>
      <c r="B58" s="10" t="s">
        <v>1505</v>
      </c>
      <c r="C58" s="20">
        <v>65</v>
      </c>
      <c r="D58" s="48" t="s">
        <v>435</v>
      </c>
      <c r="E58" s="4"/>
      <c r="F58" s="5"/>
      <c r="G58" s="35">
        <f t="shared" si="4"/>
        <v>1997.96623</v>
      </c>
      <c r="H58" s="44">
        <f t="shared" si="5"/>
        <v>0</v>
      </c>
      <c r="I58" s="72">
        <v>41016</v>
      </c>
      <c r="J58" s="95" t="s">
        <v>1604</v>
      </c>
    </row>
    <row r="59" spans="1:10" ht="24.75">
      <c r="A59" s="2" t="s">
        <v>1501</v>
      </c>
      <c r="B59" s="10" t="s">
        <v>1506</v>
      </c>
      <c r="C59" s="20">
        <v>71</v>
      </c>
      <c r="D59" s="48" t="s">
        <v>435</v>
      </c>
      <c r="E59" s="4"/>
      <c r="F59" s="5"/>
      <c r="G59" s="35">
        <f t="shared" si="4"/>
        <v>2182.3938820000003</v>
      </c>
      <c r="H59" s="44">
        <f t="shared" si="5"/>
        <v>0</v>
      </c>
      <c r="I59" s="72">
        <v>41016</v>
      </c>
      <c r="J59" s="95" t="s">
        <v>1604</v>
      </c>
    </row>
    <row r="60" spans="1:10" ht="24.75">
      <c r="A60" s="2" t="s">
        <v>1502</v>
      </c>
      <c r="B60" s="10" t="s">
        <v>1507</v>
      </c>
      <c r="C60" s="20">
        <v>77</v>
      </c>
      <c r="D60" s="48" t="s">
        <v>435</v>
      </c>
      <c r="E60" s="4"/>
      <c r="F60" s="5"/>
      <c r="G60" s="35">
        <f t="shared" si="4"/>
        <v>2366.8215339999997</v>
      </c>
      <c r="H60" s="44">
        <f t="shared" si="5"/>
        <v>0</v>
      </c>
      <c r="I60" s="72">
        <v>41016</v>
      </c>
      <c r="J60" s="95" t="s">
        <v>1604</v>
      </c>
    </row>
    <row r="61" spans="1:10" ht="12.75">
      <c r="A61" s="184" t="s">
        <v>1705</v>
      </c>
      <c r="B61" s="185"/>
      <c r="C61" s="185"/>
      <c r="D61" s="185"/>
      <c r="E61" s="40"/>
      <c r="F61" s="5"/>
      <c r="G61" s="35"/>
      <c r="H61" s="44"/>
      <c r="I61" s="60"/>
      <c r="J61" s="95"/>
    </row>
    <row r="62" spans="1:10" ht="19.5">
      <c r="A62" s="2">
        <v>1722120</v>
      </c>
      <c r="B62" s="10" t="s">
        <v>1708</v>
      </c>
      <c r="C62" s="20">
        <v>16</v>
      </c>
      <c r="D62" s="48" t="s">
        <v>1706</v>
      </c>
      <c r="E62" s="121"/>
      <c r="F62" s="5"/>
      <c r="G62" s="35">
        <f aca="true" t="shared" si="6" ref="G62:G74">C62*$D$1*(100-$G$1)/100</f>
        <v>491.80707200000006</v>
      </c>
      <c r="H62" s="44">
        <f aca="true" t="shared" si="7" ref="H62:H74">G62*F62</f>
        <v>0</v>
      </c>
      <c r="I62" s="60"/>
      <c r="J62" s="95"/>
    </row>
    <row r="63" spans="1:10" ht="19.5">
      <c r="A63" s="2">
        <v>1722130</v>
      </c>
      <c r="B63" s="10" t="s">
        <v>1709</v>
      </c>
      <c r="C63" s="20">
        <v>17</v>
      </c>
      <c r="D63" s="48" t="s">
        <v>1706</v>
      </c>
      <c r="E63" s="121"/>
      <c r="F63" s="5"/>
      <c r="G63" s="35">
        <f t="shared" si="6"/>
        <v>522.5450139999999</v>
      </c>
      <c r="H63" s="44">
        <f t="shared" si="7"/>
        <v>0</v>
      </c>
      <c r="I63" s="60"/>
      <c r="J63" s="95"/>
    </row>
    <row r="64" spans="1:10" ht="19.5">
      <c r="A64" s="2">
        <v>1722150</v>
      </c>
      <c r="B64" s="10" t="s">
        <v>1710</v>
      </c>
      <c r="C64" s="20">
        <v>20</v>
      </c>
      <c r="D64" s="48" t="s">
        <v>1706</v>
      </c>
      <c r="E64" s="121"/>
      <c r="F64" s="5"/>
      <c r="G64" s="35">
        <f t="shared" si="6"/>
        <v>614.7588400000001</v>
      </c>
      <c r="H64" s="44">
        <f t="shared" si="7"/>
        <v>0</v>
      </c>
      <c r="I64" s="60"/>
      <c r="J64" s="95"/>
    </row>
    <row r="65" spans="1:10" ht="19.5">
      <c r="A65" s="2">
        <v>1722190</v>
      </c>
      <c r="B65" s="10" t="s">
        <v>1711</v>
      </c>
      <c r="C65" s="20">
        <v>23</v>
      </c>
      <c r="D65" s="48" t="s">
        <v>1706</v>
      </c>
      <c r="E65" s="121"/>
      <c r="F65" s="5"/>
      <c r="G65" s="35">
        <f t="shared" si="6"/>
        <v>706.972666</v>
      </c>
      <c r="H65" s="44">
        <f t="shared" si="7"/>
        <v>0</v>
      </c>
      <c r="I65" s="60"/>
      <c r="J65" s="95"/>
    </row>
    <row r="66" spans="1:10" ht="19.5">
      <c r="A66" s="2">
        <v>1724120</v>
      </c>
      <c r="B66" s="10" t="s">
        <v>1712</v>
      </c>
      <c r="C66" s="20">
        <v>17.5</v>
      </c>
      <c r="D66" s="48" t="s">
        <v>1706</v>
      </c>
      <c r="E66" s="121"/>
      <c r="F66" s="5"/>
      <c r="G66" s="35">
        <f t="shared" si="6"/>
        <v>537.913985</v>
      </c>
      <c r="H66" s="44">
        <f t="shared" si="7"/>
        <v>0</v>
      </c>
      <c r="I66" s="60"/>
      <c r="J66" s="95"/>
    </row>
    <row r="67" spans="1:10" ht="19.5">
      <c r="A67" s="2">
        <v>1724130</v>
      </c>
      <c r="B67" s="10" t="s">
        <v>1713</v>
      </c>
      <c r="C67" s="20">
        <v>18.5</v>
      </c>
      <c r="D67" s="48" t="s">
        <v>1706</v>
      </c>
      <c r="E67" s="121"/>
      <c r="F67" s="5"/>
      <c r="G67" s="35">
        <f t="shared" si="6"/>
        <v>568.651927</v>
      </c>
      <c r="H67" s="44">
        <f t="shared" si="7"/>
        <v>0</v>
      </c>
      <c r="I67" s="60"/>
      <c r="J67" s="95"/>
    </row>
    <row r="68" spans="1:10" ht="19.5">
      <c r="A68" s="2">
        <v>1724150</v>
      </c>
      <c r="B68" s="10" t="s">
        <v>1714</v>
      </c>
      <c r="C68" s="20">
        <v>22</v>
      </c>
      <c r="D68" s="48" t="s">
        <v>1706</v>
      </c>
      <c r="E68" s="121"/>
      <c r="F68" s="5"/>
      <c r="G68" s="35">
        <f t="shared" si="6"/>
        <v>676.2347240000001</v>
      </c>
      <c r="H68" s="44">
        <f t="shared" si="7"/>
        <v>0</v>
      </c>
      <c r="I68" s="60"/>
      <c r="J68" s="95"/>
    </row>
    <row r="69" spans="1:10" ht="19.5">
      <c r="A69" s="2">
        <v>1724190</v>
      </c>
      <c r="B69" s="10" t="s">
        <v>1715</v>
      </c>
      <c r="C69" s="20">
        <v>25</v>
      </c>
      <c r="D69" s="48" t="s">
        <v>1706</v>
      </c>
      <c r="E69" s="121"/>
      <c r="F69" s="5"/>
      <c r="G69" s="35">
        <f t="shared" si="6"/>
        <v>768.44855</v>
      </c>
      <c r="H69" s="44">
        <f t="shared" si="7"/>
        <v>0</v>
      </c>
      <c r="I69" s="60"/>
      <c r="J69" s="95"/>
    </row>
    <row r="70" spans="1:10" ht="19.5">
      <c r="A70" s="2">
        <v>1728120</v>
      </c>
      <c r="B70" s="10" t="s">
        <v>1716</v>
      </c>
      <c r="C70" s="20">
        <v>19</v>
      </c>
      <c r="D70" s="48" t="s">
        <v>1706</v>
      </c>
      <c r="E70" s="121"/>
      <c r="F70" s="5"/>
      <c r="G70" s="35">
        <f t="shared" si="6"/>
        <v>584.020898</v>
      </c>
      <c r="H70" s="44">
        <f t="shared" si="7"/>
        <v>0</v>
      </c>
      <c r="I70" s="60"/>
      <c r="J70" s="95"/>
    </row>
    <row r="71" spans="1:10" ht="19.5">
      <c r="A71" s="2">
        <v>1728130</v>
      </c>
      <c r="B71" s="10" t="s">
        <v>1717</v>
      </c>
      <c r="C71" s="20">
        <v>21</v>
      </c>
      <c r="D71" s="48" t="s">
        <v>1706</v>
      </c>
      <c r="E71" s="121"/>
      <c r="F71" s="5"/>
      <c r="G71" s="35">
        <f t="shared" si="6"/>
        <v>645.496782</v>
      </c>
      <c r="H71" s="44">
        <f t="shared" si="7"/>
        <v>0</v>
      </c>
      <c r="I71" s="60"/>
      <c r="J71" s="95"/>
    </row>
    <row r="72" spans="1:10" ht="19.5">
      <c r="A72" s="2">
        <v>1728150</v>
      </c>
      <c r="B72" s="10" t="s">
        <v>1718</v>
      </c>
      <c r="C72" s="20">
        <v>25</v>
      </c>
      <c r="D72" s="48" t="s">
        <v>1706</v>
      </c>
      <c r="E72" s="121"/>
      <c r="F72" s="5"/>
      <c r="G72" s="35">
        <f t="shared" si="6"/>
        <v>768.44855</v>
      </c>
      <c r="H72" s="44">
        <f t="shared" si="7"/>
        <v>0</v>
      </c>
      <c r="I72" s="60"/>
      <c r="J72" s="95"/>
    </row>
    <row r="73" spans="1:10" ht="19.5">
      <c r="A73" s="2">
        <v>1728190</v>
      </c>
      <c r="B73" s="10" t="s">
        <v>1719</v>
      </c>
      <c r="C73" s="20">
        <v>29</v>
      </c>
      <c r="D73" s="48" t="s">
        <v>1706</v>
      </c>
      <c r="E73" s="121"/>
      <c r="F73" s="5"/>
      <c r="G73" s="35">
        <f t="shared" si="6"/>
        <v>891.4003180000001</v>
      </c>
      <c r="H73" s="44">
        <f t="shared" si="7"/>
        <v>0</v>
      </c>
      <c r="I73" s="60"/>
      <c r="J73" s="95"/>
    </row>
    <row r="74" spans="1:10" ht="19.5">
      <c r="A74" s="2">
        <v>1712000</v>
      </c>
      <c r="B74" s="10" t="s">
        <v>1720</v>
      </c>
      <c r="C74" s="20">
        <v>20</v>
      </c>
      <c r="D74" s="48" t="s">
        <v>1706</v>
      </c>
      <c r="E74" s="121"/>
      <c r="F74" s="5"/>
      <c r="G74" s="35">
        <f t="shared" si="6"/>
        <v>614.7588400000001</v>
      </c>
      <c r="H74" s="44">
        <f t="shared" si="7"/>
        <v>0</v>
      </c>
      <c r="I74" s="72">
        <v>41170</v>
      </c>
      <c r="J74" s="95" t="s">
        <v>1755</v>
      </c>
    </row>
    <row r="75" spans="1:10" ht="12.75">
      <c r="A75" s="177" t="s">
        <v>652</v>
      </c>
      <c r="B75" s="178"/>
      <c r="C75" s="178"/>
      <c r="D75" s="178"/>
      <c r="E75" s="26"/>
      <c r="F75" s="5"/>
      <c r="G75" s="35"/>
      <c r="H75" s="44"/>
      <c r="I75" s="60"/>
      <c r="J75" s="95"/>
    </row>
    <row r="76" spans="1:10" ht="19.5">
      <c r="A76" s="2">
        <v>9115</v>
      </c>
      <c r="B76" s="9" t="s">
        <v>14</v>
      </c>
      <c r="C76" s="20">
        <v>27.3</v>
      </c>
      <c r="D76" s="48" t="s">
        <v>653</v>
      </c>
      <c r="E76" s="4"/>
      <c r="F76" s="5"/>
      <c r="G76" s="35">
        <f aca="true" t="shared" si="8" ref="G76:G89">C76*$D$1*(100-$G$1)/100</f>
        <v>839.1458166</v>
      </c>
      <c r="H76" s="44">
        <f aca="true" t="shared" si="9" ref="H76:H89">G76*F76</f>
        <v>0</v>
      </c>
      <c r="I76" s="72">
        <v>40879</v>
      </c>
      <c r="J76" s="95" t="s">
        <v>1428</v>
      </c>
    </row>
    <row r="77" spans="1:10" ht="19.5">
      <c r="A77" s="2" t="s">
        <v>1591</v>
      </c>
      <c r="B77" s="11" t="s">
        <v>1592</v>
      </c>
      <c r="C77" s="20">
        <v>24.5</v>
      </c>
      <c r="D77" s="48" t="s">
        <v>442</v>
      </c>
      <c r="E77" s="86" t="s">
        <v>1703</v>
      </c>
      <c r="F77" s="5"/>
      <c r="G77" s="35">
        <f t="shared" si="8"/>
        <v>753.0795790000001</v>
      </c>
      <c r="H77" s="44">
        <f t="shared" si="9"/>
        <v>0</v>
      </c>
      <c r="I77" s="72">
        <v>41100</v>
      </c>
      <c r="J77" s="95" t="s">
        <v>1605</v>
      </c>
    </row>
    <row r="78" spans="1:10" ht="19.5">
      <c r="A78" s="2">
        <v>9210</v>
      </c>
      <c r="B78" s="9" t="s">
        <v>3</v>
      </c>
      <c r="C78" s="20">
        <v>31</v>
      </c>
      <c r="D78" s="48" t="s">
        <v>653</v>
      </c>
      <c r="E78" s="4"/>
      <c r="F78" s="5"/>
      <c r="G78" s="35">
        <f t="shared" si="8"/>
        <v>952.876202</v>
      </c>
      <c r="H78" s="44">
        <f t="shared" si="9"/>
        <v>0</v>
      </c>
      <c r="I78" s="72">
        <v>40953</v>
      </c>
      <c r="J78" s="95" t="s">
        <v>1606</v>
      </c>
    </row>
    <row r="79" spans="1:10" ht="19.5">
      <c r="A79" s="2">
        <v>9221</v>
      </c>
      <c r="B79" s="9" t="s">
        <v>4</v>
      </c>
      <c r="C79" s="20">
        <v>33</v>
      </c>
      <c r="D79" s="48" t="s">
        <v>653</v>
      </c>
      <c r="E79" s="4"/>
      <c r="F79" s="5"/>
      <c r="G79" s="35">
        <f t="shared" si="8"/>
        <v>1014.352086</v>
      </c>
      <c r="H79" s="44">
        <f t="shared" si="9"/>
        <v>0</v>
      </c>
      <c r="I79" s="72">
        <v>40969</v>
      </c>
      <c r="J79" s="95" t="s">
        <v>1607</v>
      </c>
    </row>
    <row r="80" spans="1:10" ht="19.5">
      <c r="A80" s="2">
        <v>9215</v>
      </c>
      <c r="B80" s="9" t="s">
        <v>5</v>
      </c>
      <c r="C80" s="20">
        <v>30</v>
      </c>
      <c r="D80" s="48" t="s">
        <v>653</v>
      </c>
      <c r="E80" s="70"/>
      <c r="F80" s="5"/>
      <c r="G80" s="35">
        <f t="shared" si="8"/>
        <v>922.1382600000001</v>
      </c>
      <c r="H80" s="44">
        <f t="shared" si="9"/>
        <v>0</v>
      </c>
      <c r="I80" s="72">
        <v>40879</v>
      </c>
      <c r="J80" s="95" t="s">
        <v>1428</v>
      </c>
    </row>
    <row r="81" spans="1:10" ht="19.5">
      <c r="A81" s="2" t="s">
        <v>982</v>
      </c>
      <c r="B81" s="9" t="s">
        <v>7</v>
      </c>
      <c r="C81" s="20">
        <v>37.1</v>
      </c>
      <c r="D81" s="48" t="s">
        <v>772</v>
      </c>
      <c r="E81" s="4"/>
      <c r="F81" s="5"/>
      <c r="G81" s="35">
        <f t="shared" si="8"/>
        <v>1140.3776482</v>
      </c>
      <c r="H81" s="44">
        <f t="shared" si="9"/>
        <v>0</v>
      </c>
      <c r="I81" s="72">
        <v>40889</v>
      </c>
      <c r="J81" s="95" t="s">
        <v>1426</v>
      </c>
    </row>
    <row r="82" spans="1:10" ht="19.5">
      <c r="A82" s="2">
        <v>9225</v>
      </c>
      <c r="B82" s="9" t="s">
        <v>9</v>
      </c>
      <c r="C82" s="20">
        <v>34</v>
      </c>
      <c r="D82" s="48" t="s">
        <v>653</v>
      </c>
      <c r="E82" s="70"/>
      <c r="F82" s="5"/>
      <c r="G82" s="35">
        <f t="shared" si="8"/>
        <v>1045.0900279999998</v>
      </c>
      <c r="H82" s="44">
        <f t="shared" si="9"/>
        <v>0</v>
      </c>
      <c r="I82" s="72">
        <v>40879</v>
      </c>
      <c r="J82" s="95" t="s">
        <v>1428</v>
      </c>
    </row>
    <row r="83" spans="1:10" ht="19.5">
      <c r="A83" s="2">
        <v>9235</v>
      </c>
      <c r="B83" s="9" t="s">
        <v>15</v>
      </c>
      <c r="C83" s="20">
        <v>37</v>
      </c>
      <c r="D83" s="48" t="s">
        <v>653</v>
      </c>
      <c r="E83" s="4"/>
      <c r="F83" s="5"/>
      <c r="G83" s="35">
        <f t="shared" si="8"/>
        <v>1137.303854</v>
      </c>
      <c r="H83" s="44">
        <f t="shared" si="9"/>
        <v>0</v>
      </c>
      <c r="I83" s="72">
        <v>40879</v>
      </c>
      <c r="J83" s="95" t="s">
        <v>1428</v>
      </c>
    </row>
    <row r="84" spans="1:10" ht="19.5">
      <c r="A84" s="2">
        <v>9228</v>
      </c>
      <c r="B84" s="9" t="s">
        <v>1864</v>
      </c>
      <c r="C84" s="20">
        <v>30</v>
      </c>
      <c r="D84" s="48" t="s">
        <v>653</v>
      </c>
      <c r="E84" s="115" t="s">
        <v>305</v>
      </c>
      <c r="F84" s="5"/>
      <c r="G84" s="35">
        <f t="shared" si="8"/>
        <v>922.1382600000001</v>
      </c>
      <c r="H84" s="44">
        <f t="shared" si="9"/>
        <v>0</v>
      </c>
      <c r="I84" s="72"/>
      <c r="J84" s="95"/>
    </row>
    <row r="85" spans="1:10" ht="19.5">
      <c r="A85" s="2">
        <v>9230</v>
      </c>
      <c r="B85" s="9" t="s">
        <v>16</v>
      </c>
      <c r="C85" s="20">
        <v>34</v>
      </c>
      <c r="D85" s="48" t="s">
        <v>653</v>
      </c>
      <c r="E85" s="70"/>
      <c r="F85" s="5"/>
      <c r="G85" s="35">
        <f t="shared" si="8"/>
        <v>1045.0900279999998</v>
      </c>
      <c r="H85" s="44">
        <f t="shared" si="9"/>
        <v>0</v>
      </c>
      <c r="I85" s="72">
        <v>40879</v>
      </c>
      <c r="J85" s="95" t="s">
        <v>1428</v>
      </c>
    </row>
    <row r="86" spans="1:10" ht="19.5">
      <c r="A86" s="2">
        <v>9315</v>
      </c>
      <c r="B86" s="9" t="s">
        <v>17</v>
      </c>
      <c r="C86" s="20">
        <v>50</v>
      </c>
      <c r="D86" s="48" t="s">
        <v>682</v>
      </c>
      <c r="E86" s="70"/>
      <c r="F86" s="5"/>
      <c r="G86" s="35">
        <f t="shared" si="8"/>
        <v>1536.8971</v>
      </c>
      <c r="H86" s="44">
        <f t="shared" si="9"/>
        <v>0</v>
      </c>
      <c r="I86" s="72">
        <v>40879</v>
      </c>
      <c r="J86" s="95" t="s">
        <v>1428</v>
      </c>
    </row>
    <row r="87" spans="1:10" ht="19.5">
      <c r="A87" s="2">
        <v>9325</v>
      </c>
      <c r="B87" s="9" t="s">
        <v>18</v>
      </c>
      <c r="C87" s="20">
        <v>53</v>
      </c>
      <c r="D87" s="48" t="s">
        <v>682</v>
      </c>
      <c r="E87" s="70"/>
      <c r="F87" s="5"/>
      <c r="G87" s="35">
        <f t="shared" si="8"/>
        <v>1629.110926</v>
      </c>
      <c r="H87" s="44">
        <f t="shared" si="9"/>
        <v>0</v>
      </c>
      <c r="I87" s="72">
        <v>40879</v>
      </c>
      <c r="J87" s="95" t="s">
        <v>1428</v>
      </c>
    </row>
    <row r="88" spans="1:10" ht="19.5">
      <c r="A88" s="2">
        <v>9415</v>
      </c>
      <c r="B88" s="9" t="s">
        <v>19</v>
      </c>
      <c r="C88" s="20">
        <v>62</v>
      </c>
      <c r="D88" s="48" t="s">
        <v>682</v>
      </c>
      <c r="E88" s="4"/>
      <c r="F88" s="5"/>
      <c r="G88" s="35">
        <f t="shared" si="8"/>
        <v>1905.752404</v>
      </c>
      <c r="H88" s="44">
        <f t="shared" si="9"/>
        <v>0</v>
      </c>
      <c r="I88" s="72">
        <v>40879</v>
      </c>
      <c r="J88" s="95" t="s">
        <v>1428</v>
      </c>
    </row>
    <row r="89" spans="1:10" ht="19.5">
      <c r="A89" s="2">
        <v>9500</v>
      </c>
      <c r="B89" s="9" t="s">
        <v>10</v>
      </c>
      <c r="C89" s="20">
        <v>60</v>
      </c>
      <c r="D89" s="48" t="s">
        <v>682</v>
      </c>
      <c r="E89" s="4"/>
      <c r="F89" s="5"/>
      <c r="G89" s="35">
        <f t="shared" si="8"/>
        <v>1844.2765200000001</v>
      </c>
      <c r="H89" s="44">
        <f t="shared" si="9"/>
        <v>0</v>
      </c>
      <c r="I89" s="72">
        <v>40969</v>
      </c>
      <c r="J89" s="95" t="s">
        <v>1607</v>
      </c>
    </row>
    <row r="90" spans="1:10" ht="19.5">
      <c r="A90" s="2">
        <v>9501</v>
      </c>
      <c r="B90" s="9" t="s">
        <v>10</v>
      </c>
      <c r="C90" s="20">
        <v>61</v>
      </c>
      <c r="D90" s="48" t="s">
        <v>682</v>
      </c>
      <c r="E90" s="70"/>
      <c r="F90" s="5"/>
      <c r="G90" s="35">
        <f>C90*$D$1*(100-$G$1)/100</f>
        <v>1875.014462</v>
      </c>
      <c r="H90" s="44">
        <f>G90*F90</f>
        <v>0</v>
      </c>
      <c r="I90" s="72">
        <v>40969</v>
      </c>
      <c r="J90" s="95" t="s">
        <v>1607</v>
      </c>
    </row>
    <row r="91" spans="1:10" ht="19.5">
      <c r="A91" s="2">
        <v>9502</v>
      </c>
      <c r="B91" s="9" t="s">
        <v>12</v>
      </c>
      <c r="C91" s="20">
        <v>62</v>
      </c>
      <c r="D91" s="48" t="s">
        <v>682</v>
      </c>
      <c r="E91" s="85"/>
      <c r="F91" s="5"/>
      <c r="G91" s="35">
        <f>C91*$D$1*(100-$G$1)/100</f>
        <v>1905.752404</v>
      </c>
      <c r="H91" s="44">
        <f>G91*F91</f>
        <v>0</v>
      </c>
      <c r="I91" s="72">
        <v>40879</v>
      </c>
      <c r="J91" s="95" t="s">
        <v>1428</v>
      </c>
    </row>
    <row r="92" spans="1:10" ht="19.5">
      <c r="A92" s="2">
        <v>9510</v>
      </c>
      <c r="B92" s="9" t="s">
        <v>12</v>
      </c>
      <c r="C92" s="20">
        <v>63</v>
      </c>
      <c r="D92" s="48" t="s">
        <v>682</v>
      </c>
      <c r="E92" s="85"/>
      <c r="F92" s="5"/>
      <c r="G92" s="35">
        <f>C92*$D$1*(100-$G$1)/100</f>
        <v>1936.490346</v>
      </c>
      <c r="H92" s="44">
        <f>G92*F92</f>
        <v>0</v>
      </c>
      <c r="I92" s="72">
        <v>40879</v>
      </c>
      <c r="J92" s="95" t="s">
        <v>1428</v>
      </c>
    </row>
    <row r="93" spans="1:10" ht="19.5">
      <c r="A93" s="2">
        <v>9515</v>
      </c>
      <c r="B93" s="9" t="s">
        <v>13</v>
      </c>
      <c r="C93" s="20">
        <v>76</v>
      </c>
      <c r="D93" s="48" t="s">
        <v>682</v>
      </c>
      <c r="E93" s="70"/>
      <c r="F93" s="5"/>
      <c r="G93" s="35">
        <f>C93*$D$1*(100-$G$1)/100</f>
        <v>2336.083592</v>
      </c>
      <c r="H93" s="44">
        <f>G93*F93</f>
        <v>0</v>
      </c>
      <c r="I93" s="72">
        <v>40879</v>
      </c>
      <c r="J93" s="95" t="s">
        <v>1428</v>
      </c>
    </row>
    <row r="94" spans="1:10" ht="12.75">
      <c r="A94" s="169" t="s">
        <v>915</v>
      </c>
      <c r="B94" s="170"/>
      <c r="C94" s="170"/>
      <c r="D94" s="170"/>
      <c r="E94" s="26"/>
      <c r="F94" s="15"/>
      <c r="G94" s="35"/>
      <c r="H94" s="44"/>
      <c r="I94" s="60"/>
      <c r="J94" s="95"/>
    </row>
    <row r="95" spans="1:10" ht="33">
      <c r="A95" s="3">
        <v>9812</v>
      </c>
      <c r="B95" s="9" t="s">
        <v>1177</v>
      </c>
      <c r="C95" s="20">
        <v>125</v>
      </c>
      <c r="D95" s="48" t="s">
        <v>682</v>
      </c>
      <c r="E95" s="4"/>
      <c r="F95" s="5"/>
      <c r="G95" s="35">
        <f>C95*$D$1*(100-$G$1)/100</f>
        <v>3842.2427500000003</v>
      </c>
      <c r="H95" s="44">
        <f>G95*F95</f>
        <v>0</v>
      </c>
      <c r="I95" s="72">
        <v>41164</v>
      </c>
      <c r="J95" s="95" t="s">
        <v>1763</v>
      </c>
    </row>
    <row r="96" spans="1:10" ht="33">
      <c r="A96" s="3">
        <v>9815</v>
      </c>
      <c r="B96" s="9" t="s">
        <v>916</v>
      </c>
      <c r="C96" s="20">
        <v>149</v>
      </c>
      <c r="D96" s="48" t="s">
        <v>682</v>
      </c>
      <c r="E96" s="4"/>
      <c r="F96" s="5"/>
      <c r="G96" s="35">
        <f>C96*$D$1*(100-$G$1)/100</f>
        <v>4579.953358000001</v>
      </c>
      <c r="H96" s="44">
        <f>G96*F96</f>
        <v>0</v>
      </c>
      <c r="I96" s="72">
        <v>41164</v>
      </c>
      <c r="J96" s="95" t="s">
        <v>1763</v>
      </c>
    </row>
    <row r="97" spans="1:10" ht="33">
      <c r="A97" s="3">
        <v>9818</v>
      </c>
      <c r="B97" s="9" t="s">
        <v>917</v>
      </c>
      <c r="C97" s="20">
        <v>179</v>
      </c>
      <c r="D97" s="48" t="s">
        <v>682</v>
      </c>
      <c r="E97" s="4"/>
      <c r="F97" s="5"/>
      <c r="G97" s="35">
        <f>C97*$D$1*(100-$G$1)/100</f>
        <v>5502.091618</v>
      </c>
      <c r="H97" s="44">
        <f>G97*F97</f>
        <v>0</v>
      </c>
      <c r="I97" s="72">
        <v>41164</v>
      </c>
      <c r="J97" s="95" t="s">
        <v>1763</v>
      </c>
    </row>
    <row r="98" spans="1:10" ht="12.75">
      <c r="A98" s="169" t="s">
        <v>354</v>
      </c>
      <c r="B98" s="170"/>
      <c r="C98" s="170"/>
      <c r="D98" s="170"/>
      <c r="E98" s="26"/>
      <c r="F98" s="5"/>
      <c r="G98" s="35"/>
      <c r="H98" s="44"/>
      <c r="I98" s="60"/>
      <c r="J98" s="95"/>
    </row>
    <row r="99" spans="1:10" ht="19.5">
      <c r="A99" s="3" t="s">
        <v>356</v>
      </c>
      <c r="B99" s="9" t="s">
        <v>357</v>
      </c>
      <c r="C99" s="20">
        <v>207</v>
      </c>
      <c r="D99" s="48" t="s">
        <v>593</v>
      </c>
      <c r="E99" s="4"/>
      <c r="F99" s="5"/>
      <c r="G99" s="35">
        <f>C99*$D$1*(100-$G$1)/100</f>
        <v>6362.753994</v>
      </c>
      <c r="H99" s="44">
        <f>G99*F99</f>
        <v>0</v>
      </c>
      <c r="I99" s="72">
        <v>41100</v>
      </c>
      <c r="J99" s="95" t="s">
        <v>1608</v>
      </c>
    </row>
    <row r="100" spans="1:10" ht="12.75">
      <c r="A100" s="169" t="s">
        <v>683</v>
      </c>
      <c r="B100" s="170"/>
      <c r="C100" s="170"/>
      <c r="D100" s="170"/>
      <c r="E100" s="26"/>
      <c r="F100" s="5"/>
      <c r="G100" s="35"/>
      <c r="H100" s="44"/>
      <c r="I100" s="60"/>
      <c r="J100" s="95"/>
    </row>
    <row r="101" spans="1:10" ht="19.5">
      <c r="A101" s="7" t="s">
        <v>1590</v>
      </c>
      <c r="B101" s="11" t="s">
        <v>1593</v>
      </c>
      <c r="C101" s="20">
        <v>19</v>
      </c>
      <c r="D101" s="48" t="s">
        <v>442</v>
      </c>
      <c r="E101" s="86" t="s">
        <v>1703</v>
      </c>
      <c r="F101" s="5"/>
      <c r="G101" s="35">
        <f>C101*$D$1*(100-$G$1)/100</f>
        <v>584.020898</v>
      </c>
      <c r="H101" s="44">
        <f>G101*F101</f>
        <v>0</v>
      </c>
      <c r="I101" s="72">
        <v>41100</v>
      </c>
      <c r="J101" s="95" t="s">
        <v>1609</v>
      </c>
    </row>
    <row r="102" spans="1:10" ht="19.5">
      <c r="A102" s="7">
        <v>4112</v>
      </c>
      <c r="B102" s="11" t="s">
        <v>1536</v>
      </c>
      <c r="C102" s="20">
        <v>25</v>
      </c>
      <c r="D102" s="48" t="s">
        <v>442</v>
      </c>
      <c r="E102" s="86"/>
      <c r="F102" s="5"/>
      <c r="G102" s="35">
        <f aca="true" t="shared" si="10" ref="G102:G108">C102*$D$1*(100-$G$1)/100</f>
        <v>768.44855</v>
      </c>
      <c r="H102" s="44">
        <f aca="true" t="shared" si="11" ref="H102:H108">G102*F102</f>
        <v>0</v>
      </c>
      <c r="I102" s="72">
        <v>41044</v>
      </c>
      <c r="J102" s="95" t="s">
        <v>1770</v>
      </c>
    </row>
    <row r="103" spans="1:10" ht="19.5">
      <c r="A103" s="3">
        <v>4202</v>
      </c>
      <c r="B103" s="9" t="s">
        <v>685</v>
      </c>
      <c r="C103" s="20">
        <v>33</v>
      </c>
      <c r="D103" s="48" t="s">
        <v>442</v>
      </c>
      <c r="E103" s="4"/>
      <c r="F103" s="5"/>
      <c r="G103" s="35">
        <f t="shared" si="10"/>
        <v>1014.352086</v>
      </c>
      <c r="H103" s="44">
        <f t="shared" si="11"/>
        <v>0</v>
      </c>
      <c r="I103" s="72">
        <v>40878</v>
      </c>
      <c r="J103" s="95" t="s">
        <v>1431</v>
      </c>
    </row>
    <row r="104" spans="1:10" ht="19.5">
      <c r="A104" s="3">
        <v>4212</v>
      </c>
      <c r="B104" s="9" t="s">
        <v>306</v>
      </c>
      <c r="C104" s="20">
        <v>33</v>
      </c>
      <c r="D104" s="48" t="s">
        <v>442</v>
      </c>
      <c r="E104" s="4"/>
      <c r="F104" s="5"/>
      <c r="G104" s="35">
        <f t="shared" si="10"/>
        <v>1014.352086</v>
      </c>
      <c r="H104" s="44">
        <f t="shared" si="11"/>
        <v>0</v>
      </c>
      <c r="I104" s="72">
        <v>41044</v>
      </c>
      <c r="J104" s="95" t="s">
        <v>1770</v>
      </c>
    </row>
    <row r="105" spans="1:10" ht="19.5">
      <c r="A105" s="3" t="s">
        <v>686</v>
      </c>
      <c r="B105" s="9" t="s">
        <v>687</v>
      </c>
      <c r="C105" s="20">
        <v>42</v>
      </c>
      <c r="D105" s="48" t="s">
        <v>439</v>
      </c>
      <c r="E105" s="4"/>
      <c r="F105" s="5"/>
      <c r="G105" s="35">
        <f t="shared" si="10"/>
        <v>1290.993564</v>
      </c>
      <c r="H105" s="44">
        <f t="shared" si="11"/>
        <v>0</v>
      </c>
      <c r="I105" s="72">
        <v>40878</v>
      </c>
      <c r="J105" s="95" t="s">
        <v>1431</v>
      </c>
    </row>
    <row r="106" spans="1:10" ht="19.5">
      <c r="A106" s="3" t="s">
        <v>307</v>
      </c>
      <c r="B106" s="9" t="s">
        <v>308</v>
      </c>
      <c r="C106" s="20">
        <v>42</v>
      </c>
      <c r="D106" s="48" t="s">
        <v>653</v>
      </c>
      <c r="E106" s="4"/>
      <c r="F106" s="5"/>
      <c r="G106" s="35">
        <f t="shared" si="10"/>
        <v>1290.993564</v>
      </c>
      <c r="H106" s="44">
        <f t="shared" si="11"/>
        <v>0</v>
      </c>
      <c r="I106" s="72">
        <v>41044</v>
      </c>
      <c r="J106" s="95" t="s">
        <v>1770</v>
      </c>
    </row>
    <row r="107" spans="1:10" ht="19.5">
      <c r="A107" s="3" t="s">
        <v>688</v>
      </c>
      <c r="B107" s="9" t="s">
        <v>689</v>
      </c>
      <c r="C107" s="20">
        <v>49</v>
      </c>
      <c r="D107" s="48" t="s">
        <v>439</v>
      </c>
      <c r="E107" s="4"/>
      <c r="F107" s="5"/>
      <c r="G107" s="35">
        <f t="shared" si="10"/>
        <v>1506.1591580000002</v>
      </c>
      <c r="H107" s="44">
        <f t="shared" si="11"/>
        <v>0</v>
      </c>
      <c r="I107" s="72">
        <v>40878</v>
      </c>
      <c r="J107" s="95" t="s">
        <v>1431</v>
      </c>
    </row>
    <row r="108" spans="1:10" ht="19.5">
      <c r="A108" s="3" t="s">
        <v>375</v>
      </c>
      <c r="B108" s="9" t="s">
        <v>376</v>
      </c>
      <c r="C108" s="20">
        <v>50</v>
      </c>
      <c r="D108" s="48" t="s">
        <v>653</v>
      </c>
      <c r="E108" s="4"/>
      <c r="F108" s="5"/>
      <c r="G108" s="35">
        <f t="shared" si="10"/>
        <v>1536.8971</v>
      </c>
      <c r="H108" s="44">
        <f t="shared" si="11"/>
        <v>0</v>
      </c>
      <c r="I108" s="72">
        <v>41044</v>
      </c>
      <c r="J108" s="95" t="s">
        <v>1770</v>
      </c>
    </row>
    <row r="109" spans="1:10" ht="12.75">
      <c r="A109" s="169" t="s">
        <v>690</v>
      </c>
      <c r="B109" s="170"/>
      <c r="C109" s="170"/>
      <c r="D109" s="170"/>
      <c r="E109" s="26"/>
      <c r="F109" s="5"/>
      <c r="G109" s="35"/>
      <c r="H109" s="44"/>
      <c r="I109" s="60"/>
      <c r="J109" s="95"/>
    </row>
    <row r="110" spans="1:10" ht="19.5">
      <c r="A110" s="39">
        <v>5100</v>
      </c>
      <c r="B110" s="11" t="s">
        <v>1594</v>
      </c>
      <c r="C110" s="20">
        <v>43</v>
      </c>
      <c r="D110" s="48" t="s">
        <v>772</v>
      </c>
      <c r="E110" s="86" t="s">
        <v>1704</v>
      </c>
      <c r="F110" s="5"/>
      <c r="G110" s="35">
        <f>C110*$D$1*(100-$G$1)/100</f>
        <v>1321.7315059999999</v>
      </c>
      <c r="H110" s="44">
        <f>G110*F110</f>
        <v>0</v>
      </c>
      <c r="I110" s="72">
        <v>41100</v>
      </c>
      <c r="J110" s="95" t="s">
        <v>1610</v>
      </c>
    </row>
    <row r="111" spans="1:10" ht="19.5">
      <c r="A111" s="3">
        <v>5110</v>
      </c>
      <c r="B111" s="9" t="s">
        <v>378</v>
      </c>
      <c r="C111" s="20">
        <v>51</v>
      </c>
      <c r="D111" s="48" t="s">
        <v>772</v>
      </c>
      <c r="E111" s="7"/>
      <c r="F111" s="5"/>
      <c r="G111" s="35">
        <f aca="true" t="shared" si="12" ref="G111:G116">C111*$D$1*(100-$G$1)/100</f>
        <v>1567.6350419999999</v>
      </c>
      <c r="H111" s="44">
        <f aca="true" t="shared" si="13" ref="H111:H116">G111*F111</f>
        <v>0</v>
      </c>
      <c r="I111" s="72">
        <v>41016</v>
      </c>
      <c r="J111" s="95" t="s">
        <v>1612</v>
      </c>
    </row>
    <row r="112" spans="1:10" ht="19.5">
      <c r="A112" s="3">
        <v>5210</v>
      </c>
      <c r="B112" s="9" t="s">
        <v>691</v>
      </c>
      <c r="C112" s="20">
        <v>54</v>
      </c>
      <c r="D112" s="48" t="s">
        <v>772</v>
      </c>
      <c r="E112" s="7"/>
      <c r="F112" s="5"/>
      <c r="G112" s="35">
        <f t="shared" si="12"/>
        <v>1659.848868</v>
      </c>
      <c r="H112" s="44">
        <f t="shared" si="13"/>
        <v>0</v>
      </c>
      <c r="I112" s="72">
        <v>41016</v>
      </c>
      <c r="J112" s="95" t="s">
        <v>1612</v>
      </c>
    </row>
    <row r="113" spans="1:10" ht="19.5">
      <c r="A113" s="3">
        <v>5221</v>
      </c>
      <c r="B113" s="9" t="s">
        <v>418</v>
      </c>
      <c r="C113" s="20">
        <v>81.5</v>
      </c>
      <c r="D113" s="48" t="s">
        <v>682</v>
      </c>
      <c r="E113" s="70"/>
      <c r="F113" s="5"/>
      <c r="G113" s="35">
        <f t="shared" si="12"/>
        <v>2505.142273</v>
      </c>
      <c r="H113" s="44">
        <f t="shared" si="13"/>
        <v>0</v>
      </c>
      <c r="I113" s="72">
        <v>40878</v>
      </c>
      <c r="J113" s="95" t="s">
        <v>1429</v>
      </c>
    </row>
    <row r="114" spans="1:10" ht="19.5">
      <c r="A114" s="7">
        <v>5310</v>
      </c>
      <c r="B114" s="11" t="s">
        <v>692</v>
      </c>
      <c r="C114" s="20">
        <v>78</v>
      </c>
      <c r="D114" s="48" t="s">
        <v>772</v>
      </c>
      <c r="E114" s="7"/>
      <c r="F114" s="5"/>
      <c r="G114" s="35">
        <f t="shared" si="12"/>
        <v>2397.5594760000004</v>
      </c>
      <c r="H114" s="44">
        <f t="shared" si="13"/>
        <v>0</v>
      </c>
      <c r="I114" s="72">
        <v>40809</v>
      </c>
      <c r="J114" s="95" t="s">
        <v>1374</v>
      </c>
    </row>
    <row r="115" spans="1:10" ht="26.25" customHeight="1">
      <c r="A115" s="7">
        <v>5320</v>
      </c>
      <c r="B115" s="11" t="s">
        <v>1025</v>
      </c>
      <c r="C115" s="20">
        <v>88</v>
      </c>
      <c r="D115" s="48" t="s">
        <v>682</v>
      </c>
      <c r="E115" s="4" t="s">
        <v>1558</v>
      </c>
      <c r="F115" s="21"/>
      <c r="G115" s="35">
        <f t="shared" si="12"/>
        <v>2704.9388960000006</v>
      </c>
      <c r="H115" s="44">
        <f t="shared" si="13"/>
        <v>0</v>
      </c>
      <c r="I115" s="72">
        <v>40953</v>
      </c>
      <c r="J115" s="95" t="s">
        <v>1611</v>
      </c>
    </row>
    <row r="116" spans="1:10" ht="33" customHeight="1">
      <c r="A116" s="7">
        <v>5321</v>
      </c>
      <c r="B116" s="11" t="s">
        <v>1508</v>
      </c>
      <c r="C116" s="20">
        <v>84</v>
      </c>
      <c r="D116" s="48" t="s">
        <v>682</v>
      </c>
      <c r="E116" s="86"/>
      <c r="F116" s="21"/>
      <c r="G116" s="35">
        <f t="shared" si="12"/>
        <v>2581.987128</v>
      </c>
      <c r="H116" s="44">
        <f t="shared" si="13"/>
        <v>0</v>
      </c>
      <c r="I116" s="72">
        <v>41016</v>
      </c>
      <c r="J116" s="95" t="s">
        <v>1612</v>
      </c>
    </row>
    <row r="117" spans="1:10" ht="12.75">
      <c r="A117" s="169" t="s">
        <v>693</v>
      </c>
      <c r="B117" s="170"/>
      <c r="C117" s="170"/>
      <c r="D117" s="170"/>
      <c r="E117" s="26"/>
      <c r="F117" s="5"/>
      <c r="G117" s="35"/>
      <c r="H117" s="44"/>
      <c r="I117" s="60"/>
      <c r="J117" s="95"/>
    </row>
    <row r="118" spans="1:10" ht="24.75">
      <c r="A118" s="3">
        <v>6112</v>
      </c>
      <c r="B118" s="9" t="s">
        <v>562</v>
      </c>
      <c r="C118" s="20">
        <v>39.5</v>
      </c>
      <c r="D118" s="48" t="s">
        <v>772</v>
      </c>
      <c r="E118" s="7"/>
      <c r="F118" s="5"/>
      <c r="G118" s="35">
        <f aca="true" t="shared" si="14" ref="G118:G128">C118*$D$1*(100-$G$1)/100</f>
        <v>1214.148709</v>
      </c>
      <c r="H118" s="44">
        <f aca="true" t="shared" si="15" ref="H118:H128">G118*F118</f>
        <v>0</v>
      </c>
      <c r="I118" s="72">
        <v>40878</v>
      </c>
      <c r="J118" s="95" t="s">
        <v>1427</v>
      </c>
    </row>
    <row r="119" spans="1:10" ht="19.5">
      <c r="A119" s="3" t="s">
        <v>199</v>
      </c>
      <c r="B119" s="9" t="s">
        <v>219</v>
      </c>
      <c r="C119" s="20">
        <v>35</v>
      </c>
      <c r="D119" s="48" t="s">
        <v>653</v>
      </c>
      <c r="E119" s="7"/>
      <c r="F119" s="5"/>
      <c r="G119" s="35">
        <f t="shared" si="14"/>
        <v>1075.82797</v>
      </c>
      <c r="H119" s="44">
        <f t="shared" si="15"/>
        <v>0</v>
      </c>
      <c r="I119" s="72">
        <v>41100</v>
      </c>
      <c r="J119" s="95" t="s">
        <v>1613</v>
      </c>
    </row>
    <row r="120" spans="1:10" ht="24.75">
      <c r="A120" s="3">
        <v>6102</v>
      </c>
      <c r="B120" s="9" t="s">
        <v>589</v>
      </c>
      <c r="C120" s="20">
        <v>42</v>
      </c>
      <c r="D120" s="48" t="s">
        <v>772</v>
      </c>
      <c r="E120" s="7"/>
      <c r="F120" s="5"/>
      <c r="G120" s="35">
        <f t="shared" si="14"/>
        <v>1290.993564</v>
      </c>
      <c r="H120" s="44">
        <f t="shared" si="15"/>
        <v>0</v>
      </c>
      <c r="I120" s="72">
        <v>40878</v>
      </c>
      <c r="J120" s="95" t="s">
        <v>1427</v>
      </c>
    </row>
    <row r="121" spans="1:10" ht="19.5">
      <c r="A121" s="3" t="s">
        <v>200</v>
      </c>
      <c r="B121" s="9" t="s">
        <v>220</v>
      </c>
      <c r="C121" s="20">
        <v>39.5</v>
      </c>
      <c r="D121" s="48" t="s">
        <v>653</v>
      </c>
      <c r="E121" s="7"/>
      <c r="F121" s="5"/>
      <c r="G121" s="35">
        <f t="shared" si="14"/>
        <v>1214.148709</v>
      </c>
      <c r="H121" s="44">
        <f t="shared" si="15"/>
        <v>0</v>
      </c>
      <c r="I121" s="72">
        <v>41100</v>
      </c>
      <c r="J121" s="95" t="s">
        <v>1613</v>
      </c>
    </row>
    <row r="122" spans="1:10" ht="19.5">
      <c r="A122" s="3" t="s">
        <v>201</v>
      </c>
      <c r="B122" s="9" t="s">
        <v>221</v>
      </c>
      <c r="C122" s="20">
        <v>44.5</v>
      </c>
      <c r="D122" s="48" t="s">
        <v>653</v>
      </c>
      <c r="E122" s="7"/>
      <c r="F122" s="5"/>
      <c r="G122" s="35">
        <f t="shared" si="14"/>
        <v>1367.838419</v>
      </c>
      <c r="H122" s="44">
        <f t="shared" si="15"/>
        <v>0</v>
      </c>
      <c r="I122" s="72">
        <v>41100</v>
      </c>
      <c r="J122" s="95" t="s">
        <v>1613</v>
      </c>
    </row>
    <row r="123" spans="1:10" ht="27">
      <c r="A123" s="3">
        <v>6107</v>
      </c>
      <c r="B123" s="9" t="s">
        <v>1865</v>
      </c>
      <c r="C123" s="20">
        <v>65.8</v>
      </c>
      <c r="D123" s="48" t="s">
        <v>439</v>
      </c>
      <c r="E123" s="115" t="s">
        <v>305</v>
      </c>
      <c r="F123" s="5"/>
      <c r="G123" s="35">
        <f t="shared" si="14"/>
        <v>2022.5565836</v>
      </c>
      <c r="H123" s="44">
        <f t="shared" si="15"/>
        <v>0</v>
      </c>
      <c r="I123" s="72"/>
      <c r="J123" s="95"/>
    </row>
    <row r="124" spans="1:10" ht="26.25">
      <c r="A124" s="3">
        <v>6110</v>
      </c>
      <c r="B124" s="9" t="s">
        <v>1866</v>
      </c>
      <c r="C124" s="20">
        <v>79.8</v>
      </c>
      <c r="D124" s="48" t="s">
        <v>682</v>
      </c>
      <c r="E124" s="115" t="s">
        <v>305</v>
      </c>
      <c r="F124" s="5"/>
      <c r="G124" s="35">
        <f t="shared" si="14"/>
        <v>2452.8877716</v>
      </c>
      <c r="H124" s="44">
        <f t="shared" si="15"/>
        <v>0</v>
      </c>
      <c r="I124" s="72"/>
      <c r="J124" s="95"/>
    </row>
    <row r="125" spans="1:10" ht="24.75">
      <c r="A125" s="3">
        <v>6113</v>
      </c>
      <c r="B125" s="9" t="s">
        <v>563</v>
      </c>
      <c r="C125" s="20">
        <v>53</v>
      </c>
      <c r="D125" s="48" t="s">
        <v>772</v>
      </c>
      <c r="E125" s="7"/>
      <c r="F125" s="5"/>
      <c r="G125" s="35">
        <f t="shared" si="14"/>
        <v>1629.110926</v>
      </c>
      <c r="H125" s="44">
        <f t="shared" si="15"/>
        <v>0</v>
      </c>
      <c r="I125" s="72">
        <v>40878</v>
      </c>
      <c r="J125" s="95" t="s">
        <v>1427</v>
      </c>
    </row>
    <row r="126" spans="1:10" ht="24.75">
      <c r="A126" s="3">
        <v>6103</v>
      </c>
      <c r="B126" s="9" t="s">
        <v>566</v>
      </c>
      <c r="C126" s="20">
        <v>58</v>
      </c>
      <c r="D126" s="48" t="s">
        <v>653</v>
      </c>
      <c r="E126" s="6"/>
      <c r="F126" s="5"/>
      <c r="G126" s="35">
        <f t="shared" si="14"/>
        <v>1782.8006360000002</v>
      </c>
      <c r="H126" s="44">
        <f t="shared" si="15"/>
        <v>0</v>
      </c>
      <c r="I126" s="72">
        <v>40884</v>
      </c>
      <c r="J126" s="95" t="s">
        <v>1435</v>
      </c>
    </row>
    <row r="127" spans="1:10" ht="24.75">
      <c r="A127" s="3">
        <v>6114</v>
      </c>
      <c r="B127" s="9" t="s">
        <v>564</v>
      </c>
      <c r="C127" s="20">
        <v>98.5</v>
      </c>
      <c r="D127" s="48" t="s">
        <v>772</v>
      </c>
      <c r="E127" s="70"/>
      <c r="F127" s="21"/>
      <c r="G127" s="35">
        <f t="shared" si="14"/>
        <v>3027.6872869999997</v>
      </c>
      <c r="H127" s="44">
        <f t="shared" si="15"/>
        <v>0</v>
      </c>
      <c r="I127" s="72">
        <v>40878</v>
      </c>
      <c r="J127" s="95" t="s">
        <v>1427</v>
      </c>
    </row>
    <row r="128" spans="1:10" ht="19.5">
      <c r="A128" s="3">
        <v>6111</v>
      </c>
      <c r="B128" s="9" t="s">
        <v>1026</v>
      </c>
      <c r="C128" s="20">
        <v>120</v>
      </c>
      <c r="D128" s="48" t="s">
        <v>682</v>
      </c>
      <c r="E128" s="4"/>
      <c r="F128" s="21"/>
      <c r="G128" s="35">
        <f t="shared" si="14"/>
        <v>3688.5530400000002</v>
      </c>
      <c r="H128" s="44">
        <f t="shared" si="15"/>
        <v>0</v>
      </c>
      <c r="I128" s="72">
        <v>41020</v>
      </c>
      <c r="J128" s="95" t="s">
        <v>1614</v>
      </c>
    </row>
    <row r="129" spans="1:10" ht="12.75">
      <c r="A129" s="169" t="s">
        <v>1745</v>
      </c>
      <c r="B129" s="170"/>
      <c r="C129" s="170"/>
      <c r="D129" s="170"/>
      <c r="E129" s="26"/>
      <c r="F129" s="5"/>
      <c r="G129" s="35"/>
      <c r="H129" s="44"/>
      <c r="I129" s="60"/>
      <c r="J129" s="95"/>
    </row>
    <row r="130" spans="1:10" ht="12.75">
      <c r="A130" s="3" t="s">
        <v>1294</v>
      </c>
      <c r="B130" s="9" t="s">
        <v>1295</v>
      </c>
      <c r="C130" s="20">
        <v>2.3</v>
      </c>
      <c r="D130" s="48"/>
      <c r="E130" s="86"/>
      <c r="F130" s="21"/>
      <c r="G130" s="35">
        <f aca="true" t="shared" si="16" ref="G130:G142">C130*$D$1*(100-$G$1)/100</f>
        <v>70.6972666</v>
      </c>
      <c r="H130" s="44">
        <f aca="true" t="shared" si="17" ref="H130:H142">G130*F130</f>
        <v>0</v>
      </c>
      <c r="I130" s="60"/>
      <c r="J130" s="95"/>
    </row>
    <row r="131" spans="1:10" ht="12.75">
      <c r="A131" s="3" t="s">
        <v>1296</v>
      </c>
      <c r="B131" s="9" t="s">
        <v>1297</v>
      </c>
      <c r="C131" s="20">
        <v>1.5</v>
      </c>
      <c r="D131" s="48"/>
      <c r="E131" s="86"/>
      <c r="F131" s="21"/>
      <c r="G131" s="35">
        <f t="shared" si="16"/>
        <v>46.10691299999999</v>
      </c>
      <c r="H131" s="44">
        <f t="shared" si="17"/>
        <v>0</v>
      </c>
      <c r="I131" s="60"/>
      <c r="J131" s="95"/>
    </row>
    <row r="132" spans="1:10" ht="24.75" customHeight="1">
      <c r="A132" s="3">
        <v>6102035</v>
      </c>
      <c r="B132" s="9" t="s">
        <v>1876</v>
      </c>
      <c r="C132" s="20">
        <v>1.8</v>
      </c>
      <c r="D132" s="143" t="s">
        <v>1867</v>
      </c>
      <c r="E132" s="115" t="s">
        <v>305</v>
      </c>
      <c r="F132" s="21"/>
      <c r="G132" s="35">
        <f>C132*$D$1*(100-$G$1)/100</f>
        <v>55.328295600000004</v>
      </c>
      <c r="H132" s="44">
        <f>G132*F132</f>
        <v>0</v>
      </c>
      <c r="I132" s="60"/>
      <c r="J132" s="95"/>
    </row>
    <row r="133" spans="1:10" ht="12.75">
      <c r="A133" s="3">
        <v>6102026</v>
      </c>
      <c r="B133" s="9" t="s">
        <v>1871</v>
      </c>
      <c r="C133" s="20">
        <v>1.5</v>
      </c>
      <c r="D133" s="48"/>
      <c r="E133" s="115" t="s">
        <v>305</v>
      </c>
      <c r="F133" s="21"/>
      <c r="G133" s="35">
        <f>C133*$D$1*(100-$G$1)/100</f>
        <v>46.10691299999999</v>
      </c>
      <c r="H133" s="44">
        <f>G133*F133</f>
        <v>0</v>
      </c>
      <c r="I133" s="60"/>
      <c r="J133" s="95"/>
    </row>
    <row r="134" spans="1:10" ht="16.5">
      <c r="A134" s="3">
        <v>6112049</v>
      </c>
      <c r="B134" s="9" t="s">
        <v>1877</v>
      </c>
      <c r="C134" s="20">
        <v>2</v>
      </c>
      <c r="D134" s="48"/>
      <c r="E134" s="115" t="s">
        <v>305</v>
      </c>
      <c r="F134" s="21"/>
      <c r="G134" s="35">
        <f>C134*$D$1*(100-$G$1)/100</f>
        <v>61.47588400000001</v>
      </c>
      <c r="H134" s="44">
        <f>G134*F134</f>
        <v>0</v>
      </c>
      <c r="I134" s="60"/>
      <c r="J134" s="95"/>
    </row>
    <row r="135" spans="1:10" ht="12.75">
      <c r="A135" s="3">
        <v>6112012</v>
      </c>
      <c r="B135" s="9" t="s">
        <v>1872</v>
      </c>
      <c r="C135" s="20">
        <v>1.5</v>
      </c>
      <c r="D135" s="48"/>
      <c r="E135" s="115" t="s">
        <v>305</v>
      </c>
      <c r="F135" s="21"/>
      <c r="G135" s="35">
        <f>C135*$D$1*(100-$G$1)/100</f>
        <v>46.10691299999999</v>
      </c>
      <c r="H135" s="44">
        <f>G135*F135</f>
        <v>0</v>
      </c>
      <c r="I135" s="60"/>
      <c r="J135" s="95"/>
    </row>
    <row r="136" spans="1:10" ht="12.75">
      <c r="A136" s="3">
        <v>6103020</v>
      </c>
      <c r="B136" s="9" t="s">
        <v>1284</v>
      </c>
      <c r="C136" s="20">
        <v>1.8</v>
      </c>
      <c r="D136" s="48"/>
      <c r="E136" s="6"/>
      <c r="F136" s="21"/>
      <c r="G136" s="35">
        <f t="shared" si="16"/>
        <v>55.328295600000004</v>
      </c>
      <c r="H136" s="44">
        <f t="shared" si="17"/>
        <v>0</v>
      </c>
      <c r="I136" s="60"/>
      <c r="J136" s="95"/>
    </row>
    <row r="137" spans="1:10" ht="12.75">
      <c r="A137" s="3">
        <v>6103033</v>
      </c>
      <c r="B137" s="9" t="s">
        <v>1283</v>
      </c>
      <c r="C137" s="20">
        <v>2.5</v>
      </c>
      <c r="D137" s="48"/>
      <c r="E137" s="70"/>
      <c r="F137" s="21"/>
      <c r="G137" s="35">
        <f t="shared" si="16"/>
        <v>76.84485500000001</v>
      </c>
      <c r="H137" s="44">
        <f t="shared" si="17"/>
        <v>0</v>
      </c>
      <c r="I137" s="60"/>
      <c r="J137" s="95"/>
    </row>
    <row r="138" spans="1:10" ht="12.75">
      <c r="A138" s="3">
        <v>6113042</v>
      </c>
      <c r="B138" s="9" t="s">
        <v>1873</v>
      </c>
      <c r="C138" s="20">
        <v>1.9</v>
      </c>
      <c r="D138" s="48"/>
      <c r="E138" s="115" t="s">
        <v>305</v>
      </c>
      <c r="F138" s="21"/>
      <c r="G138" s="35">
        <f>C138*$D$1*(100-$G$1)/100</f>
        <v>58.402089800000006</v>
      </c>
      <c r="H138" s="44">
        <f>G138*F138</f>
        <v>0</v>
      </c>
      <c r="I138" s="60"/>
      <c r="J138" s="95"/>
    </row>
    <row r="139" spans="1:10" ht="12.75">
      <c r="A139" s="3">
        <v>6114016</v>
      </c>
      <c r="B139" s="9" t="s">
        <v>1875</v>
      </c>
      <c r="C139" s="20">
        <v>3.8</v>
      </c>
      <c r="D139" s="48"/>
      <c r="E139" s="115" t="s">
        <v>305</v>
      </c>
      <c r="F139" s="21"/>
      <c r="G139" s="35">
        <f>C139*$D$1*(100-$G$1)/100</f>
        <v>116.80417960000001</v>
      </c>
      <c r="H139" s="44">
        <f>G139*F139</f>
        <v>0</v>
      </c>
      <c r="I139" s="60"/>
      <c r="J139" s="95"/>
    </row>
    <row r="140" spans="1:10" ht="12.75">
      <c r="A140" s="3">
        <v>6114041</v>
      </c>
      <c r="B140" s="9" t="s">
        <v>1874</v>
      </c>
      <c r="C140" s="20">
        <v>2.1</v>
      </c>
      <c r="D140" s="48"/>
      <c r="E140" s="115" t="s">
        <v>305</v>
      </c>
      <c r="F140" s="21"/>
      <c r="G140" s="35">
        <f>C140*$D$1*(100-$G$1)/100</f>
        <v>64.5496782</v>
      </c>
      <c r="H140" s="44">
        <f>G140*F140</f>
        <v>0</v>
      </c>
      <c r="I140" s="60"/>
      <c r="J140" s="95"/>
    </row>
    <row r="141" spans="1:10" ht="12.75">
      <c r="A141" s="3">
        <v>6111018</v>
      </c>
      <c r="B141" s="9" t="s">
        <v>1281</v>
      </c>
      <c r="C141" s="20">
        <v>1.7</v>
      </c>
      <c r="D141" s="48"/>
      <c r="E141" s="70"/>
      <c r="F141" s="21"/>
      <c r="G141" s="35">
        <f t="shared" si="16"/>
        <v>52.2545014</v>
      </c>
      <c r="H141" s="44">
        <f t="shared" si="17"/>
        <v>0</v>
      </c>
      <c r="I141" s="60"/>
      <c r="J141" s="95"/>
    </row>
    <row r="142" spans="1:10" ht="12.75">
      <c r="A142" s="3">
        <v>6111035</v>
      </c>
      <c r="B142" s="9" t="s">
        <v>1282</v>
      </c>
      <c r="C142" s="20">
        <v>3.9</v>
      </c>
      <c r="D142" s="48"/>
      <c r="E142" s="70"/>
      <c r="F142" s="21"/>
      <c r="G142" s="35">
        <f t="shared" si="16"/>
        <v>119.8779738</v>
      </c>
      <c r="H142" s="44">
        <f t="shared" si="17"/>
        <v>0</v>
      </c>
      <c r="I142" s="60"/>
      <c r="J142" s="95"/>
    </row>
    <row r="143" spans="1:10" ht="12.75">
      <c r="A143" s="169" t="s">
        <v>590</v>
      </c>
      <c r="B143" s="170"/>
      <c r="C143" s="170"/>
      <c r="D143" s="170"/>
      <c r="E143" s="26"/>
      <c r="F143" s="5"/>
      <c r="G143" s="35"/>
      <c r="H143" s="44"/>
      <c r="I143" s="60"/>
      <c r="J143" s="95"/>
    </row>
    <row r="144" spans="1:10" ht="19.5">
      <c r="A144" s="39">
        <v>3120</v>
      </c>
      <c r="B144" s="11" t="s">
        <v>1595</v>
      </c>
      <c r="C144" s="20">
        <v>18</v>
      </c>
      <c r="D144" s="48" t="s">
        <v>442</v>
      </c>
      <c r="E144" s="86" t="s">
        <v>1704</v>
      </c>
      <c r="F144" s="5"/>
      <c r="G144" s="35">
        <f>C144*$D$1*(100-$G$1)/100</f>
        <v>553.282956</v>
      </c>
      <c r="H144" s="44">
        <f>G144*F144</f>
        <v>0</v>
      </c>
      <c r="I144" s="72">
        <v>41100</v>
      </c>
      <c r="J144" s="95" t="s">
        <v>1615</v>
      </c>
    </row>
    <row r="145" spans="1:10" ht="19.5">
      <c r="A145" s="3">
        <v>3130</v>
      </c>
      <c r="B145" s="9" t="s">
        <v>591</v>
      </c>
      <c r="C145" s="20">
        <v>21</v>
      </c>
      <c r="D145" s="48" t="s">
        <v>442</v>
      </c>
      <c r="E145" s="4"/>
      <c r="F145" s="5"/>
      <c r="G145" s="35">
        <f>C145*$D$1*(100-$G$1)/100</f>
        <v>645.496782</v>
      </c>
      <c r="H145" s="44">
        <f>G145*F145</f>
        <v>0</v>
      </c>
      <c r="I145" s="72">
        <v>41170</v>
      </c>
      <c r="J145" s="95" t="s">
        <v>1758</v>
      </c>
    </row>
    <row r="146" spans="1:10" ht="19.5">
      <c r="A146" s="3">
        <v>3151</v>
      </c>
      <c r="B146" s="9" t="s">
        <v>765</v>
      </c>
      <c r="C146" s="20">
        <v>35</v>
      </c>
      <c r="D146" s="48" t="s">
        <v>653</v>
      </c>
      <c r="E146" s="4"/>
      <c r="F146" s="5"/>
      <c r="G146" s="35">
        <f>C146*$D$1*(100-$G$1)/100</f>
        <v>1075.82797</v>
      </c>
      <c r="H146" s="44">
        <f>G146*F146</f>
        <v>0</v>
      </c>
      <c r="I146" s="72">
        <v>41170</v>
      </c>
      <c r="J146" s="95" t="s">
        <v>1758</v>
      </c>
    </row>
    <row r="147" spans="1:10" ht="12.75">
      <c r="A147" s="169" t="s">
        <v>1746</v>
      </c>
      <c r="B147" s="170"/>
      <c r="C147" s="170"/>
      <c r="D147" s="170"/>
      <c r="E147" s="4"/>
      <c r="F147" s="5"/>
      <c r="G147" s="35"/>
      <c r="H147" s="44"/>
      <c r="I147" s="72"/>
      <c r="J147" s="95"/>
    </row>
    <row r="148" spans="1:10" ht="19.5">
      <c r="A148" s="3">
        <v>3221</v>
      </c>
      <c r="B148" s="9" t="s">
        <v>897</v>
      </c>
      <c r="C148" s="20">
        <v>36</v>
      </c>
      <c r="D148" s="48" t="s">
        <v>653</v>
      </c>
      <c r="E148" s="7"/>
      <c r="F148" s="5"/>
      <c r="G148" s="35">
        <f>C148*$D$1*(100-$G$1)/100</f>
        <v>1106.565912</v>
      </c>
      <c r="H148" s="44">
        <f>G148*F148</f>
        <v>0</v>
      </c>
      <c r="I148" s="72">
        <v>41170</v>
      </c>
      <c r="J148" s="95" t="s">
        <v>1758</v>
      </c>
    </row>
    <row r="149" spans="1:10" ht="19.5">
      <c r="A149" s="3">
        <v>3232</v>
      </c>
      <c r="B149" s="9" t="s">
        <v>898</v>
      </c>
      <c r="C149" s="20">
        <v>39</v>
      </c>
      <c r="D149" s="48" t="s">
        <v>653</v>
      </c>
      <c r="E149" s="7"/>
      <c r="F149" s="5"/>
      <c r="G149" s="35">
        <f>C149*$D$1*(100-$G$1)/100</f>
        <v>1198.7797380000002</v>
      </c>
      <c r="H149" s="44">
        <f>G149*F149</f>
        <v>0</v>
      </c>
      <c r="I149" s="72">
        <v>41170</v>
      </c>
      <c r="J149" s="95" t="s">
        <v>1758</v>
      </c>
    </row>
    <row r="150" spans="1:10" ht="12.75">
      <c r="A150" s="169" t="s">
        <v>592</v>
      </c>
      <c r="B150" s="170"/>
      <c r="C150" s="170"/>
      <c r="D150" s="170"/>
      <c r="E150" s="26"/>
      <c r="F150" s="5"/>
      <c r="G150" s="35"/>
      <c r="H150" s="44"/>
      <c r="I150" s="60"/>
      <c r="J150" s="95"/>
    </row>
    <row r="151" spans="1:10" ht="27.75" customHeight="1">
      <c r="A151" s="3">
        <v>7310</v>
      </c>
      <c r="B151" s="9" t="s">
        <v>1529</v>
      </c>
      <c r="C151" s="20">
        <v>50</v>
      </c>
      <c r="D151" s="48" t="s">
        <v>772</v>
      </c>
      <c r="E151" s="86"/>
      <c r="F151" s="5"/>
      <c r="G151" s="35">
        <f>C151*$D$1*(100-$G$1)/100</f>
        <v>1536.8971</v>
      </c>
      <c r="H151" s="44">
        <f>G151*F151</f>
        <v>0</v>
      </c>
      <c r="I151" s="72">
        <v>40878</v>
      </c>
      <c r="J151" s="95" t="s">
        <v>1430</v>
      </c>
    </row>
    <row r="152" spans="1:10" ht="19.5">
      <c r="A152" s="3">
        <v>7320</v>
      </c>
      <c r="B152" s="9" t="s">
        <v>568</v>
      </c>
      <c r="C152" s="20">
        <v>56</v>
      </c>
      <c r="D152" s="48" t="s">
        <v>772</v>
      </c>
      <c r="E152" s="7"/>
      <c r="F152" s="5"/>
      <c r="G152" s="35">
        <f>C152*$D$1*(100-$G$1)/100</f>
        <v>1721.3247519999998</v>
      </c>
      <c r="H152" s="44">
        <f>G152*F152</f>
        <v>0</v>
      </c>
      <c r="I152" s="72">
        <v>40878</v>
      </c>
      <c r="J152" s="95" t="s">
        <v>1430</v>
      </c>
    </row>
    <row r="153" spans="1:10" ht="19.5">
      <c r="A153" s="3">
        <v>7330</v>
      </c>
      <c r="B153" s="9" t="s">
        <v>569</v>
      </c>
      <c r="C153" s="20">
        <v>92</v>
      </c>
      <c r="D153" s="48" t="s">
        <v>772</v>
      </c>
      <c r="E153" s="7"/>
      <c r="F153" s="5"/>
      <c r="G153" s="35">
        <f>C153*$D$1*(100-$G$1)/100</f>
        <v>2827.890664</v>
      </c>
      <c r="H153" s="44">
        <f>G153*F153</f>
        <v>0</v>
      </c>
      <c r="I153" s="72">
        <v>40878</v>
      </c>
      <c r="J153" s="95" t="s">
        <v>1430</v>
      </c>
    </row>
    <row r="154" spans="1:10" ht="12.75">
      <c r="A154" s="169" t="s">
        <v>1868</v>
      </c>
      <c r="B154" s="170"/>
      <c r="C154" s="170"/>
      <c r="D154" s="170"/>
      <c r="E154" s="26"/>
      <c r="F154" s="5"/>
      <c r="G154" s="35"/>
      <c r="H154" s="44"/>
      <c r="I154" s="60"/>
      <c r="J154" s="95"/>
    </row>
    <row r="155" spans="1:10" ht="27.75" customHeight="1">
      <c r="A155" s="3">
        <v>7320054</v>
      </c>
      <c r="B155" s="9" t="s">
        <v>1869</v>
      </c>
      <c r="C155" s="20">
        <v>1.7</v>
      </c>
      <c r="D155" s="48"/>
      <c r="E155" s="115" t="s">
        <v>305</v>
      </c>
      <c r="F155" s="5"/>
      <c r="G155" s="35">
        <f>C155*$D$1*(100-$G$1)/100</f>
        <v>52.2545014</v>
      </c>
      <c r="H155" s="44">
        <f>G155*F155</f>
        <v>0</v>
      </c>
      <c r="I155" s="72"/>
      <c r="J155" s="95"/>
    </row>
    <row r="156" spans="1:10" ht="16.5">
      <c r="A156" s="3">
        <v>7330005</v>
      </c>
      <c r="B156" s="9" t="s">
        <v>1870</v>
      </c>
      <c r="C156" s="20">
        <v>1.7</v>
      </c>
      <c r="D156" s="48"/>
      <c r="E156" s="115" t="s">
        <v>305</v>
      </c>
      <c r="F156" s="5"/>
      <c r="G156" s="35">
        <f>C156*$D$1*(100-$G$1)/100</f>
        <v>52.2545014</v>
      </c>
      <c r="H156" s="44">
        <f>G156*F156</f>
        <v>0</v>
      </c>
      <c r="I156" s="72"/>
      <c r="J156" s="95"/>
    </row>
    <row r="157" spans="1:10" ht="12.75">
      <c r="A157" s="169" t="s">
        <v>1027</v>
      </c>
      <c r="B157" s="170"/>
      <c r="C157" s="170"/>
      <c r="D157" s="170"/>
      <c r="E157" s="26"/>
      <c r="F157" s="5"/>
      <c r="G157" s="35"/>
      <c r="H157" s="44"/>
      <c r="I157" s="60"/>
      <c r="J157" s="95"/>
    </row>
    <row r="158" spans="1:10" ht="19.5">
      <c r="A158" s="3">
        <v>3301</v>
      </c>
      <c r="B158" s="9" t="s">
        <v>1028</v>
      </c>
      <c r="C158" s="20">
        <v>66</v>
      </c>
      <c r="D158" s="48" t="s">
        <v>772</v>
      </c>
      <c r="E158" s="4"/>
      <c r="F158" s="5"/>
      <c r="G158" s="35">
        <f>C158*$D$1*(100-$G$1)/100</f>
        <v>2028.704172</v>
      </c>
      <c r="H158" s="44">
        <f>G158*F158</f>
        <v>0</v>
      </c>
      <c r="I158" s="72">
        <v>40953</v>
      </c>
      <c r="J158" s="95" t="s">
        <v>1616</v>
      </c>
    </row>
    <row r="159" spans="1:10" ht="12.75">
      <c r="A159" s="169" t="s">
        <v>297</v>
      </c>
      <c r="B159" s="170"/>
      <c r="C159" s="170"/>
      <c r="D159" s="170"/>
      <c r="E159" s="26"/>
      <c r="F159" s="5"/>
      <c r="G159" s="35"/>
      <c r="H159" s="44"/>
      <c r="I159" s="60"/>
      <c r="J159" s="95"/>
    </row>
    <row r="160" spans="1:12" ht="41.25" customHeight="1">
      <c r="A160" s="2">
        <v>5900</v>
      </c>
      <c r="B160" s="10" t="s">
        <v>24</v>
      </c>
      <c r="C160" s="20">
        <v>52</v>
      </c>
      <c r="D160" s="48" t="s">
        <v>772</v>
      </c>
      <c r="E160" s="4"/>
      <c r="F160" s="5"/>
      <c r="G160" s="35">
        <f>C160*$D$1*(100-$G$1)/100</f>
        <v>1598.372984</v>
      </c>
      <c r="H160" s="44">
        <f aca="true" t="shared" si="18" ref="H160:H166">G160*F160</f>
        <v>0</v>
      </c>
      <c r="I160" s="72">
        <v>40969</v>
      </c>
      <c r="J160" s="95" t="s">
        <v>1617</v>
      </c>
      <c r="K160" s="103"/>
      <c r="L160" s="103"/>
    </row>
    <row r="161" spans="1:12" ht="19.5">
      <c r="A161" s="7">
        <v>5918</v>
      </c>
      <c r="B161" s="12" t="s">
        <v>345</v>
      </c>
      <c r="C161" s="20">
        <v>75</v>
      </c>
      <c r="D161" s="48" t="s">
        <v>593</v>
      </c>
      <c r="E161" s="4"/>
      <c r="F161" s="5"/>
      <c r="G161" s="35">
        <f aca="true" t="shared" si="19" ref="G161:G166">C161*$D$1*(100-$G$1)/100</f>
        <v>2305.34565</v>
      </c>
      <c r="H161" s="44">
        <f t="shared" si="18"/>
        <v>0</v>
      </c>
      <c r="I161" s="72">
        <v>40969</v>
      </c>
      <c r="J161" s="95" t="s">
        <v>1617</v>
      </c>
      <c r="K161" s="104"/>
      <c r="L161" s="105"/>
    </row>
    <row r="162" spans="1:12" ht="24.75">
      <c r="A162" s="7">
        <v>5920</v>
      </c>
      <c r="B162" s="12" t="s">
        <v>969</v>
      </c>
      <c r="C162" s="20">
        <v>225</v>
      </c>
      <c r="D162" s="48" t="s">
        <v>593</v>
      </c>
      <c r="E162" s="70"/>
      <c r="F162" s="5"/>
      <c r="G162" s="35">
        <f t="shared" si="19"/>
        <v>6916.036950000001</v>
      </c>
      <c r="H162" s="44">
        <f t="shared" si="18"/>
        <v>0</v>
      </c>
      <c r="I162" s="72">
        <v>40878</v>
      </c>
      <c r="J162" s="95" t="s">
        <v>1432</v>
      </c>
      <c r="K162" s="103"/>
      <c r="L162" s="103"/>
    </row>
    <row r="163" spans="1:10" ht="24.75">
      <c r="A163" s="7">
        <v>5921</v>
      </c>
      <c r="B163" s="12" t="s">
        <v>970</v>
      </c>
      <c r="C163" s="20">
        <v>270</v>
      </c>
      <c r="D163" s="48" t="s">
        <v>593</v>
      </c>
      <c r="E163" s="70"/>
      <c r="F163" s="5"/>
      <c r="G163" s="35">
        <f t="shared" si="19"/>
        <v>8299.24434</v>
      </c>
      <c r="H163" s="44">
        <f t="shared" si="18"/>
        <v>0</v>
      </c>
      <c r="I163" s="72">
        <v>40878</v>
      </c>
      <c r="J163" s="95" t="s">
        <v>1432</v>
      </c>
    </row>
    <row r="164" spans="1:10" ht="24.75">
      <c r="A164" s="7">
        <v>5922</v>
      </c>
      <c r="B164" s="12" t="s">
        <v>971</v>
      </c>
      <c r="C164" s="20">
        <v>460</v>
      </c>
      <c r="D164" s="48" t="s">
        <v>593</v>
      </c>
      <c r="E164" s="70"/>
      <c r="F164" s="5"/>
      <c r="G164" s="35">
        <f t="shared" si="19"/>
        <v>14139.453320000002</v>
      </c>
      <c r="H164" s="44">
        <f t="shared" si="18"/>
        <v>0</v>
      </c>
      <c r="I164" s="72">
        <v>40878</v>
      </c>
      <c r="J164" s="95" t="s">
        <v>1432</v>
      </c>
    </row>
    <row r="165" spans="1:10" ht="24.75">
      <c r="A165" s="45">
        <v>5923</v>
      </c>
      <c r="B165" s="12" t="s">
        <v>972</v>
      </c>
      <c r="C165" s="20">
        <v>620</v>
      </c>
      <c r="D165" s="48" t="s">
        <v>593</v>
      </c>
      <c r="E165" s="70"/>
      <c r="F165" s="5"/>
      <c r="G165" s="35">
        <f t="shared" si="19"/>
        <v>19057.52404</v>
      </c>
      <c r="H165" s="44">
        <f t="shared" si="18"/>
        <v>0</v>
      </c>
      <c r="I165" s="72">
        <v>40878</v>
      </c>
      <c r="J165" s="95" t="s">
        <v>1432</v>
      </c>
    </row>
    <row r="166" spans="1:10" ht="24.75">
      <c r="A166" s="45">
        <v>5924</v>
      </c>
      <c r="B166" s="12" t="s">
        <v>973</v>
      </c>
      <c r="C166" s="20">
        <v>740</v>
      </c>
      <c r="D166" s="48" t="s">
        <v>593</v>
      </c>
      <c r="E166" s="70"/>
      <c r="F166" s="5"/>
      <c r="G166" s="35">
        <f t="shared" si="19"/>
        <v>22746.077080000003</v>
      </c>
      <c r="H166" s="44">
        <f t="shared" si="18"/>
        <v>0</v>
      </c>
      <c r="I166" s="72">
        <v>40878</v>
      </c>
      <c r="J166" s="95" t="s">
        <v>1432</v>
      </c>
    </row>
    <row r="167" spans="1:10" ht="12.75">
      <c r="A167" s="169" t="s">
        <v>295</v>
      </c>
      <c r="B167" s="170"/>
      <c r="C167" s="170"/>
      <c r="D167" s="170"/>
      <c r="E167" s="26"/>
      <c r="F167" s="5"/>
      <c r="G167" s="35"/>
      <c r="H167" s="44"/>
      <c r="I167" s="60"/>
      <c r="J167" s="95"/>
    </row>
    <row r="168" spans="1:10" ht="19.5">
      <c r="A168" s="3" t="s">
        <v>594</v>
      </c>
      <c r="B168" s="9" t="s">
        <v>595</v>
      </c>
      <c r="C168" s="20">
        <v>67.5</v>
      </c>
      <c r="D168" s="48" t="s">
        <v>772</v>
      </c>
      <c r="E168" s="70"/>
      <c r="F168" s="5"/>
      <c r="G168" s="35">
        <f aca="true" t="shared" si="20" ref="G168:G173">C168*$D$1*(100-$G$1)/100</f>
        <v>2074.811085</v>
      </c>
      <c r="H168" s="44">
        <f aca="true" t="shared" si="21" ref="H168:H173">G168*F168</f>
        <v>0</v>
      </c>
      <c r="I168" s="72">
        <v>40969</v>
      </c>
      <c r="J168" s="95" t="s">
        <v>1618</v>
      </c>
    </row>
    <row r="169" spans="1:10" ht="19.5">
      <c r="A169" s="3" t="s">
        <v>596</v>
      </c>
      <c r="B169" s="9" t="s">
        <v>597</v>
      </c>
      <c r="C169" s="20">
        <v>120</v>
      </c>
      <c r="D169" s="48" t="s">
        <v>682</v>
      </c>
      <c r="E169" s="70"/>
      <c r="F169" s="5"/>
      <c r="G169" s="35">
        <f t="shared" si="20"/>
        <v>3688.5530400000002</v>
      </c>
      <c r="H169" s="44">
        <f t="shared" si="21"/>
        <v>0</v>
      </c>
      <c r="I169" s="72">
        <v>40969</v>
      </c>
      <c r="J169" s="95" t="s">
        <v>1618</v>
      </c>
    </row>
    <row r="170" spans="1:10" ht="12.75">
      <c r="A170" s="169" t="s">
        <v>296</v>
      </c>
      <c r="B170" s="170"/>
      <c r="C170" s="170"/>
      <c r="D170" s="170"/>
      <c r="E170" s="26"/>
      <c r="F170" s="5"/>
      <c r="G170" s="35"/>
      <c r="H170" s="44"/>
      <c r="I170" s="60"/>
      <c r="J170" s="95"/>
    </row>
    <row r="171" spans="1:10" ht="19.5">
      <c r="A171" s="3">
        <v>6302</v>
      </c>
      <c r="B171" s="12" t="s">
        <v>1353</v>
      </c>
      <c r="C171" s="20">
        <v>19</v>
      </c>
      <c r="D171" s="48" t="s">
        <v>442</v>
      </c>
      <c r="E171" s="5"/>
      <c r="F171" s="5"/>
      <c r="G171" s="35">
        <f t="shared" si="20"/>
        <v>584.020898</v>
      </c>
      <c r="H171" s="44">
        <f t="shared" si="21"/>
        <v>0</v>
      </c>
      <c r="I171" s="72">
        <v>40809</v>
      </c>
      <c r="J171" s="95" t="s">
        <v>1619</v>
      </c>
    </row>
    <row r="172" spans="1:10" ht="19.5">
      <c r="A172" s="3" t="s">
        <v>1351</v>
      </c>
      <c r="B172" s="12" t="s">
        <v>1354</v>
      </c>
      <c r="C172" s="20">
        <v>23</v>
      </c>
      <c r="D172" s="48" t="s">
        <v>435</v>
      </c>
      <c r="E172" s="5"/>
      <c r="F172" s="5"/>
      <c r="G172" s="35">
        <f t="shared" si="20"/>
        <v>706.972666</v>
      </c>
      <c r="H172" s="44">
        <f t="shared" si="21"/>
        <v>0</v>
      </c>
      <c r="I172" s="72">
        <v>40809</v>
      </c>
      <c r="J172" s="95" t="s">
        <v>1619</v>
      </c>
    </row>
    <row r="173" spans="1:10" ht="19.5">
      <c r="A173" s="3" t="s">
        <v>1352</v>
      </c>
      <c r="B173" s="12" t="s">
        <v>1355</v>
      </c>
      <c r="C173" s="20">
        <v>33</v>
      </c>
      <c r="D173" s="48" t="s">
        <v>435</v>
      </c>
      <c r="E173" s="5"/>
      <c r="F173" s="5"/>
      <c r="G173" s="35">
        <f t="shared" si="20"/>
        <v>1014.352086</v>
      </c>
      <c r="H173" s="44">
        <f t="shared" si="21"/>
        <v>0</v>
      </c>
      <c r="I173" s="72">
        <v>40809</v>
      </c>
      <c r="J173" s="95" t="s">
        <v>1619</v>
      </c>
    </row>
    <row r="174" spans="1:10" ht="19.5">
      <c r="A174" s="3" t="s">
        <v>980</v>
      </c>
      <c r="B174" s="12" t="s">
        <v>981</v>
      </c>
      <c r="C174" s="20">
        <v>39</v>
      </c>
      <c r="D174" s="48" t="s">
        <v>772</v>
      </c>
      <c r="E174" s="46"/>
      <c r="F174" s="5"/>
      <c r="G174" s="35">
        <f>C174*$D$1*(100-$G$1)/100</f>
        <v>1198.7797380000002</v>
      </c>
      <c r="H174" s="44">
        <f>G174*F174</f>
        <v>0</v>
      </c>
      <c r="I174" s="72">
        <v>40954</v>
      </c>
      <c r="J174" s="95" t="s">
        <v>1620</v>
      </c>
    </row>
    <row r="175" spans="1:10" ht="12.75">
      <c r="A175" s="175" t="s">
        <v>879</v>
      </c>
      <c r="B175" s="176"/>
      <c r="C175" s="176"/>
      <c r="D175" s="176"/>
      <c r="E175" s="25"/>
      <c r="F175" s="5"/>
      <c r="G175" s="35"/>
      <c r="H175" s="44"/>
      <c r="I175" s="60"/>
      <c r="J175" s="95"/>
    </row>
    <row r="176" spans="1:10" ht="19.5">
      <c r="A176" s="3">
        <v>2901</v>
      </c>
      <c r="B176" s="12" t="s">
        <v>880</v>
      </c>
      <c r="C176" s="20">
        <v>119</v>
      </c>
      <c r="D176" s="48" t="s">
        <v>593</v>
      </c>
      <c r="E176" s="20"/>
      <c r="F176" s="5"/>
      <c r="G176" s="35">
        <f>C176*$D$1*(100-$G$1)/100</f>
        <v>3657.815098</v>
      </c>
      <c r="H176" s="44">
        <f>G176*F176</f>
        <v>0</v>
      </c>
      <c r="I176" s="72">
        <v>41016</v>
      </c>
      <c r="J176" s="95" t="s">
        <v>1621</v>
      </c>
    </row>
    <row r="177" spans="1:10" ht="19.5">
      <c r="A177" s="3">
        <v>2902</v>
      </c>
      <c r="B177" s="12" t="s">
        <v>881</v>
      </c>
      <c r="C177" s="20">
        <v>290</v>
      </c>
      <c r="D177" s="48" t="s">
        <v>593</v>
      </c>
      <c r="E177" s="20"/>
      <c r="F177" s="5"/>
      <c r="G177" s="35">
        <f>C177*$D$1*(100-$G$1)/100</f>
        <v>8914.00318</v>
      </c>
      <c r="H177" s="44">
        <f>G177*F177</f>
        <v>0</v>
      </c>
      <c r="I177" s="72">
        <v>41016</v>
      </c>
      <c r="J177" s="95" t="s">
        <v>1621</v>
      </c>
    </row>
    <row r="178" spans="1:10" ht="19.5">
      <c r="A178" s="3" t="s">
        <v>350</v>
      </c>
      <c r="B178" s="12" t="s">
        <v>352</v>
      </c>
      <c r="C178" s="20">
        <v>199</v>
      </c>
      <c r="D178" s="48" t="s">
        <v>593</v>
      </c>
      <c r="E178" s="20"/>
      <c r="F178" s="5"/>
      <c r="G178" s="35">
        <f>C178*$D$1*(100-$G$1)/100</f>
        <v>6116.850458</v>
      </c>
      <c r="H178" s="44">
        <f>G178*F178</f>
        <v>0</v>
      </c>
      <c r="I178" s="72">
        <v>41016</v>
      </c>
      <c r="J178" s="95" t="s">
        <v>1621</v>
      </c>
    </row>
    <row r="179" spans="1:10" ht="19.5">
      <c r="A179" s="3" t="s">
        <v>351</v>
      </c>
      <c r="B179" s="12" t="s">
        <v>353</v>
      </c>
      <c r="C179" s="20">
        <v>310</v>
      </c>
      <c r="D179" s="48" t="s">
        <v>593</v>
      </c>
      <c r="E179" s="20"/>
      <c r="F179" s="5"/>
      <c r="G179" s="35">
        <f>C179*$D$1*(100-$G$1)/100</f>
        <v>9528.76202</v>
      </c>
      <c r="H179" s="44">
        <f>G179*F179</f>
        <v>0</v>
      </c>
      <c r="I179" s="72">
        <v>41016</v>
      </c>
      <c r="J179" s="95" t="s">
        <v>1621</v>
      </c>
    </row>
    <row r="180" spans="1:10" ht="12.75">
      <c r="A180" s="175" t="s">
        <v>882</v>
      </c>
      <c r="B180" s="176"/>
      <c r="C180" s="176"/>
      <c r="D180" s="176"/>
      <c r="E180" s="25"/>
      <c r="F180" s="5"/>
      <c r="G180" s="35"/>
      <c r="H180" s="44"/>
      <c r="I180" s="60"/>
      <c r="J180" s="95"/>
    </row>
    <row r="181" spans="1:10" ht="19.5">
      <c r="A181" s="3">
        <v>5700</v>
      </c>
      <c r="B181" s="12" t="s">
        <v>309</v>
      </c>
      <c r="C181" s="20">
        <v>199</v>
      </c>
      <c r="D181" s="48" t="s">
        <v>593</v>
      </c>
      <c r="E181" s="4"/>
      <c r="F181" s="5"/>
      <c r="G181" s="35">
        <f aca="true" t="shared" si="22" ref="G181:G186">C181*$D$1*(100-$G$1)/100</f>
        <v>6116.850458</v>
      </c>
      <c r="H181" s="44">
        <f aca="true" t="shared" si="23" ref="H181:H186">G181*F181</f>
        <v>0</v>
      </c>
      <c r="I181" s="60">
        <v>40701</v>
      </c>
      <c r="J181" s="95" t="s">
        <v>1259</v>
      </c>
    </row>
    <row r="182" spans="1:10" ht="25.5">
      <c r="A182" s="3">
        <v>5731</v>
      </c>
      <c r="B182" s="12" t="s">
        <v>414</v>
      </c>
      <c r="C182" s="20">
        <v>133</v>
      </c>
      <c r="D182" s="48" t="s">
        <v>593</v>
      </c>
      <c r="E182" s="4"/>
      <c r="F182" s="5"/>
      <c r="G182" s="35">
        <f t="shared" si="22"/>
        <v>4088.1462860000006</v>
      </c>
      <c r="H182" s="44">
        <f t="shared" si="23"/>
        <v>0</v>
      </c>
      <c r="I182" s="60">
        <v>41206</v>
      </c>
      <c r="J182" s="95" t="s">
        <v>1788</v>
      </c>
    </row>
    <row r="183" spans="1:10" ht="25.5">
      <c r="A183" s="3">
        <v>5732</v>
      </c>
      <c r="B183" s="12" t="s">
        <v>415</v>
      </c>
      <c r="C183" s="20">
        <v>150</v>
      </c>
      <c r="D183" s="48" t="s">
        <v>593</v>
      </c>
      <c r="E183" s="4"/>
      <c r="F183" s="5"/>
      <c r="G183" s="35">
        <f t="shared" si="22"/>
        <v>4610.6913</v>
      </c>
      <c r="H183" s="44">
        <f t="shared" si="23"/>
        <v>0</v>
      </c>
      <c r="I183" s="60">
        <v>41206</v>
      </c>
      <c r="J183" s="95" t="s">
        <v>1788</v>
      </c>
    </row>
    <row r="184" spans="1:10" ht="24.75">
      <c r="A184" s="3">
        <v>5772</v>
      </c>
      <c r="B184" s="12" t="s">
        <v>1785</v>
      </c>
      <c r="C184" s="20">
        <v>169</v>
      </c>
      <c r="D184" s="48" t="s">
        <v>593</v>
      </c>
      <c r="E184" s="120" t="s">
        <v>305</v>
      </c>
      <c r="F184" s="5"/>
      <c r="G184" s="35">
        <f t="shared" si="22"/>
        <v>5194.712198</v>
      </c>
      <c r="H184" s="44">
        <f t="shared" si="23"/>
        <v>0</v>
      </c>
      <c r="I184" s="60">
        <v>41206</v>
      </c>
      <c r="J184" s="95" t="s">
        <v>1788</v>
      </c>
    </row>
    <row r="185" spans="1:10" ht="24.75">
      <c r="A185" s="3">
        <v>5776</v>
      </c>
      <c r="B185" s="12" t="s">
        <v>1784</v>
      </c>
      <c r="C185" s="20">
        <v>200</v>
      </c>
      <c r="D185" s="48" t="s">
        <v>593</v>
      </c>
      <c r="E185" s="120" t="s">
        <v>305</v>
      </c>
      <c r="F185" s="5"/>
      <c r="G185" s="35">
        <f t="shared" si="22"/>
        <v>6147.5884</v>
      </c>
      <c r="H185" s="44">
        <f t="shared" si="23"/>
        <v>0</v>
      </c>
      <c r="I185" s="60">
        <v>41206</v>
      </c>
      <c r="J185" s="95" t="s">
        <v>1788</v>
      </c>
    </row>
    <row r="186" spans="1:10" ht="24.75">
      <c r="A186" s="3">
        <v>5781</v>
      </c>
      <c r="B186" s="12" t="s">
        <v>1175</v>
      </c>
      <c r="C186" s="20">
        <v>248</v>
      </c>
      <c r="D186" s="48" t="s">
        <v>593</v>
      </c>
      <c r="E186" s="46"/>
      <c r="F186" s="5"/>
      <c r="G186" s="35">
        <f t="shared" si="22"/>
        <v>7623.009616</v>
      </c>
      <c r="H186" s="44">
        <f t="shared" si="23"/>
        <v>0</v>
      </c>
      <c r="I186" s="60">
        <v>41206</v>
      </c>
      <c r="J186" s="95" t="s">
        <v>1788</v>
      </c>
    </row>
    <row r="187" spans="1:10" ht="12.75">
      <c r="A187" s="175" t="s">
        <v>986</v>
      </c>
      <c r="B187" s="176"/>
      <c r="C187" s="176"/>
      <c r="D187" s="176"/>
      <c r="E187" s="40"/>
      <c r="F187" s="5"/>
      <c r="G187" s="35"/>
      <c r="H187" s="44"/>
      <c r="I187" s="60"/>
      <c r="J187" s="95"/>
    </row>
    <row r="188" spans="1:10" ht="19.5">
      <c r="A188" s="7">
        <v>4000</v>
      </c>
      <c r="B188" s="12" t="s">
        <v>554</v>
      </c>
      <c r="C188" s="20">
        <v>105</v>
      </c>
      <c r="D188" s="48" t="s">
        <v>593</v>
      </c>
      <c r="E188" s="46"/>
      <c r="F188" s="5"/>
      <c r="G188" s="35">
        <f aca="true" t="shared" si="24" ref="G188:G205">C188*$D$1*(100-$G$1)/100</f>
        <v>3227.48391</v>
      </c>
      <c r="H188" s="44">
        <f aca="true" t="shared" si="25" ref="H188:H195">G188*F188</f>
        <v>0</v>
      </c>
      <c r="I188" s="72">
        <v>40954</v>
      </c>
      <c r="J188" s="95" t="s">
        <v>1622</v>
      </c>
    </row>
    <row r="189" spans="1:10" ht="19.5">
      <c r="A189" s="7">
        <v>5010</v>
      </c>
      <c r="B189" s="12" t="s">
        <v>559</v>
      </c>
      <c r="C189" s="20">
        <v>180</v>
      </c>
      <c r="D189" s="48" t="s">
        <v>593</v>
      </c>
      <c r="E189" s="46"/>
      <c r="F189" s="5"/>
      <c r="G189" s="35">
        <f t="shared" si="24"/>
        <v>5532.82956</v>
      </c>
      <c r="H189" s="44">
        <f t="shared" si="25"/>
        <v>0</v>
      </c>
      <c r="I189" s="72">
        <v>40954</v>
      </c>
      <c r="J189" s="95" t="s">
        <v>1623</v>
      </c>
    </row>
    <row r="190" spans="1:10" ht="19.5">
      <c r="A190" s="2">
        <v>5020</v>
      </c>
      <c r="B190" s="12" t="s">
        <v>23</v>
      </c>
      <c r="C190" s="20">
        <v>490</v>
      </c>
      <c r="D190" s="48" t="s">
        <v>593</v>
      </c>
      <c r="E190" s="4"/>
      <c r="F190" s="5"/>
      <c r="G190" s="35">
        <f>C190*$D$1*(100-$G$1)/100</f>
        <v>15061.59158</v>
      </c>
      <c r="H190" s="44">
        <f>G190*F190</f>
        <v>0</v>
      </c>
      <c r="I190" s="72">
        <v>40954</v>
      </c>
      <c r="J190" s="95" t="s">
        <v>1623</v>
      </c>
    </row>
    <row r="191" spans="1:10" ht="19.5">
      <c r="A191" s="7">
        <v>5601</v>
      </c>
      <c r="B191" s="12" t="s">
        <v>555</v>
      </c>
      <c r="C191" s="20">
        <v>150</v>
      </c>
      <c r="D191" s="48" t="s">
        <v>593</v>
      </c>
      <c r="E191" s="46"/>
      <c r="F191" s="5"/>
      <c r="G191" s="35">
        <f t="shared" si="24"/>
        <v>4610.6913</v>
      </c>
      <c r="H191" s="44">
        <f t="shared" si="25"/>
        <v>0</v>
      </c>
      <c r="I191" s="72">
        <v>40954</v>
      </c>
      <c r="J191" s="95" t="s">
        <v>1624</v>
      </c>
    </row>
    <row r="192" spans="1:10" ht="19.5">
      <c r="A192" s="7">
        <v>5602</v>
      </c>
      <c r="B192" s="12" t="s">
        <v>556</v>
      </c>
      <c r="C192" s="20">
        <v>250</v>
      </c>
      <c r="D192" s="48" t="s">
        <v>593</v>
      </c>
      <c r="E192" s="4"/>
      <c r="F192" s="5"/>
      <c r="G192" s="35">
        <f t="shared" si="24"/>
        <v>7684.485500000001</v>
      </c>
      <c r="H192" s="44">
        <f t="shared" si="25"/>
        <v>0</v>
      </c>
      <c r="I192" s="72">
        <v>40954</v>
      </c>
      <c r="J192" s="95" t="s">
        <v>1624</v>
      </c>
    </row>
    <row r="193" spans="1:10" ht="19.5">
      <c r="A193" s="7" t="s">
        <v>557</v>
      </c>
      <c r="B193" s="12" t="s">
        <v>21</v>
      </c>
      <c r="C193" s="20">
        <v>27</v>
      </c>
      <c r="D193" s="48" t="s">
        <v>593</v>
      </c>
      <c r="E193" s="4"/>
      <c r="F193" s="5"/>
      <c r="G193" s="35">
        <f t="shared" si="24"/>
        <v>829.924434</v>
      </c>
      <c r="H193" s="44">
        <f t="shared" si="25"/>
        <v>0</v>
      </c>
      <c r="I193" s="60"/>
      <c r="J193" s="95"/>
    </row>
    <row r="194" spans="1:10" ht="19.5">
      <c r="A194" s="7">
        <v>5603</v>
      </c>
      <c r="B194" s="12" t="s">
        <v>556</v>
      </c>
      <c r="C194" s="20">
        <v>320</v>
      </c>
      <c r="D194" s="48" t="s">
        <v>593</v>
      </c>
      <c r="E194" s="4"/>
      <c r="F194" s="5"/>
      <c r="G194" s="35">
        <f t="shared" si="24"/>
        <v>9836.141440000001</v>
      </c>
      <c r="H194" s="44">
        <f t="shared" si="25"/>
        <v>0</v>
      </c>
      <c r="I194" s="72">
        <v>40954</v>
      </c>
      <c r="J194" s="95" t="s">
        <v>1624</v>
      </c>
    </row>
    <row r="195" spans="1:10" ht="19.5">
      <c r="A195" s="7" t="s">
        <v>558</v>
      </c>
      <c r="B195" s="12" t="s">
        <v>22</v>
      </c>
      <c r="C195" s="20">
        <v>37</v>
      </c>
      <c r="D195" s="48" t="s">
        <v>593</v>
      </c>
      <c r="E195" s="4"/>
      <c r="F195" s="5"/>
      <c r="G195" s="35">
        <f t="shared" si="24"/>
        <v>1137.303854</v>
      </c>
      <c r="H195" s="44">
        <f t="shared" si="25"/>
        <v>0</v>
      </c>
      <c r="I195" s="60"/>
      <c r="J195" s="95"/>
    </row>
    <row r="196" spans="1:10" ht="33">
      <c r="A196" s="2">
        <v>5600</v>
      </c>
      <c r="B196" s="12" t="s">
        <v>33</v>
      </c>
      <c r="C196" s="22">
        <v>465</v>
      </c>
      <c r="D196" s="48" t="s">
        <v>593</v>
      </c>
      <c r="E196" s="86"/>
      <c r="F196" s="5"/>
      <c r="G196" s="35">
        <f t="shared" si="24"/>
        <v>14293.143030000001</v>
      </c>
      <c r="H196" s="44">
        <f>G196*F196</f>
        <v>0</v>
      </c>
      <c r="I196" s="72">
        <v>40932</v>
      </c>
      <c r="J196" s="95" t="s">
        <v>1625</v>
      </c>
    </row>
    <row r="197" spans="1:10" ht="33">
      <c r="A197" s="2">
        <v>5610</v>
      </c>
      <c r="B197" s="12" t="s">
        <v>34</v>
      </c>
      <c r="C197" s="22">
        <v>660</v>
      </c>
      <c r="D197" s="48" t="s">
        <v>593</v>
      </c>
      <c r="E197" s="86"/>
      <c r="F197" s="5"/>
      <c r="G197" s="35">
        <f t="shared" si="24"/>
        <v>20287.04172</v>
      </c>
      <c r="H197" s="44">
        <f>G197*F197</f>
        <v>0</v>
      </c>
      <c r="I197" s="72">
        <v>40932</v>
      </c>
      <c r="J197" s="95" t="s">
        <v>1625</v>
      </c>
    </row>
    <row r="198" spans="1:10" ht="41.25">
      <c r="A198" s="2">
        <v>5620</v>
      </c>
      <c r="B198" s="12" t="s">
        <v>35</v>
      </c>
      <c r="C198" s="22">
        <v>1210</v>
      </c>
      <c r="D198" s="48" t="s">
        <v>593</v>
      </c>
      <c r="E198" s="69"/>
      <c r="F198" s="5"/>
      <c r="G198" s="35">
        <f t="shared" si="24"/>
        <v>37192.90982</v>
      </c>
      <c r="H198" s="44">
        <f>G198*F198</f>
        <v>0</v>
      </c>
      <c r="I198" s="72">
        <v>40932</v>
      </c>
      <c r="J198" s="95" t="s">
        <v>1625</v>
      </c>
    </row>
    <row r="199" spans="1:10" ht="41.25">
      <c r="A199" s="2">
        <v>5630</v>
      </c>
      <c r="B199" s="12" t="s">
        <v>36</v>
      </c>
      <c r="C199" s="22">
        <v>1490</v>
      </c>
      <c r="D199" s="48" t="s">
        <v>593</v>
      </c>
      <c r="E199" s="69"/>
      <c r="F199" s="5"/>
      <c r="G199" s="35">
        <f t="shared" si="24"/>
        <v>45799.53358</v>
      </c>
      <c r="H199" s="44">
        <f>G199*F199</f>
        <v>0</v>
      </c>
      <c r="I199" s="72">
        <v>40932</v>
      </c>
      <c r="J199" s="95" t="s">
        <v>1625</v>
      </c>
    </row>
    <row r="200" spans="1:10" ht="51">
      <c r="A200" s="39">
        <v>5611</v>
      </c>
      <c r="B200" s="12" t="s">
        <v>987</v>
      </c>
      <c r="C200" s="22">
        <v>520</v>
      </c>
      <c r="D200" s="48" t="s">
        <v>593</v>
      </c>
      <c r="E200" s="7"/>
      <c r="F200" s="5"/>
      <c r="G200" s="35">
        <f t="shared" si="24"/>
        <v>15983.72984</v>
      </c>
      <c r="H200" s="44">
        <f aca="true" t="shared" si="26" ref="H200:H205">G200*F200</f>
        <v>0</v>
      </c>
      <c r="I200" s="60">
        <v>40737</v>
      </c>
      <c r="J200" s="95" t="s">
        <v>1261</v>
      </c>
    </row>
    <row r="201" spans="1:10" ht="51">
      <c r="A201" s="39">
        <v>5612</v>
      </c>
      <c r="B201" s="12" t="s">
        <v>988</v>
      </c>
      <c r="C201" s="22">
        <v>560</v>
      </c>
      <c r="D201" s="48" t="s">
        <v>593</v>
      </c>
      <c r="E201" s="7"/>
      <c r="F201" s="5"/>
      <c r="G201" s="35">
        <f t="shared" si="24"/>
        <v>17213.24752</v>
      </c>
      <c r="H201" s="44">
        <f t="shared" si="26"/>
        <v>0</v>
      </c>
      <c r="I201" s="60">
        <v>40737</v>
      </c>
      <c r="J201" s="95" t="s">
        <v>1261</v>
      </c>
    </row>
    <row r="202" spans="1:10" ht="19.5">
      <c r="A202" s="7">
        <v>6000</v>
      </c>
      <c r="B202" s="12" t="s">
        <v>561</v>
      </c>
      <c r="C202" s="22">
        <v>300</v>
      </c>
      <c r="D202" s="48" t="s">
        <v>593</v>
      </c>
      <c r="E202" s="46"/>
      <c r="F202" s="5"/>
      <c r="G202" s="35">
        <f t="shared" si="24"/>
        <v>9221.3826</v>
      </c>
      <c r="H202" s="44">
        <f t="shared" si="26"/>
        <v>0</v>
      </c>
      <c r="I202" s="60">
        <v>40379</v>
      </c>
      <c r="J202" s="95" t="s">
        <v>711</v>
      </c>
    </row>
    <row r="203" spans="1:10" ht="24.75">
      <c r="A203" s="7">
        <v>6010</v>
      </c>
      <c r="B203" s="12" t="s">
        <v>560</v>
      </c>
      <c r="C203" s="22">
        <v>355</v>
      </c>
      <c r="D203" s="48" t="s">
        <v>593</v>
      </c>
      <c r="E203" s="46"/>
      <c r="F203" s="5"/>
      <c r="G203" s="35">
        <f t="shared" si="24"/>
        <v>10911.969409999998</v>
      </c>
      <c r="H203" s="44">
        <f t="shared" si="26"/>
        <v>0</v>
      </c>
      <c r="I203" s="72">
        <v>41170</v>
      </c>
      <c r="J203" s="95" t="s">
        <v>1759</v>
      </c>
    </row>
    <row r="204" spans="1:10" ht="24.75">
      <c r="A204" s="7">
        <v>6020</v>
      </c>
      <c r="B204" s="12" t="s">
        <v>397</v>
      </c>
      <c r="C204" s="22">
        <v>435</v>
      </c>
      <c r="D204" s="48" t="s">
        <v>593</v>
      </c>
      <c r="E204" s="69"/>
      <c r="F204" s="5"/>
      <c r="G204" s="35">
        <f>C204*$D$1*(100-$G$1)/100</f>
        <v>13371.004770000001</v>
      </c>
      <c r="H204" s="44">
        <f>G204*F204</f>
        <v>0</v>
      </c>
      <c r="I204" s="72">
        <v>41170</v>
      </c>
      <c r="J204" s="95" t="s">
        <v>1759</v>
      </c>
    </row>
    <row r="205" spans="1:10" ht="19.5">
      <c r="A205" s="7" t="s">
        <v>398</v>
      </c>
      <c r="B205" s="12" t="s">
        <v>20</v>
      </c>
      <c r="C205" s="22">
        <v>35</v>
      </c>
      <c r="D205" s="48" t="s">
        <v>593</v>
      </c>
      <c r="E205" s="69"/>
      <c r="F205" s="5"/>
      <c r="G205" s="35">
        <f t="shared" si="24"/>
        <v>1075.82797</v>
      </c>
      <c r="H205" s="35">
        <f t="shared" si="26"/>
        <v>0</v>
      </c>
      <c r="I205" s="60"/>
      <c r="J205" s="95"/>
    </row>
    <row r="206" spans="1:10" ht="27" customHeight="1">
      <c r="A206" s="7">
        <v>6021</v>
      </c>
      <c r="B206" s="12" t="s">
        <v>1268</v>
      </c>
      <c r="C206" s="22">
        <v>330</v>
      </c>
      <c r="D206" s="48" t="s">
        <v>593</v>
      </c>
      <c r="E206" s="86"/>
      <c r="F206" s="5"/>
      <c r="G206" s="35">
        <f>C206*$D$1*(100-$G$1)/100</f>
        <v>10143.52086</v>
      </c>
      <c r="H206" s="35">
        <f>G206*F206</f>
        <v>0</v>
      </c>
      <c r="I206" s="72">
        <v>40745</v>
      </c>
      <c r="J206" s="95" t="s">
        <v>1405</v>
      </c>
    </row>
    <row r="207" spans="1:10" ht="12.75">
      <c r="A207" s="188" t="s">
        <v>1269</v>
      </c>
      <c r="B207" s="188"/>
      <c r="C207" s="188"/>
      <c r="D207" s="188"/>
      <c r="E207" s="1"/>
      <c r="F207" s="1"/>
      <c r="G207" s="1"/>
      <c r="H207" s="1"/>
      <c r="I207" s="60"/>
      <c r="J207" s="95"/>
    </row>
    <row r="208" spans="1:10" ht="12.75">
      <c r="A208" s="73">
        <v>5611058</v>
      </c>
      <c r="B208" s="12" t="s">
        <v>1270</v>
      </c>
      <c r="C208" s="22">
        <v>30</v>
      </c>
      <c r="D208" s="73"/>
      <c r="E208" s="86"/>
      <c r="F208" s="1"/>
      <c r="G208" s="35">
        <f>C208*$D$1*(100-$G$1)/100</f>
        <v>922.1382600000001</v>
      </c>
      <c r="H208" s="35">
        <f>G208*F208</f>
        <v>0</v>
      </c>
      <c r="I208" s="60"/>
      <c r="J208" s="95"/>
    </row>
    <row r="209" spans="1:10" ht="12.75">
      <c r="A209" s="73">
        <v>6021048</v>
      </c>
      <c r="B209" s="12" t="s">
        <v>1271</v>
      </c>
      <c r="C209" s="22">
        <v>35</v>
      </c>
      <c r="D209" s="73"/>
      <c r="E209" s="86"/>
      <c r="F209" s="1"/>
      <c r="G209" s="35">
        <f>C209*$D$1*(100-$G$1)/100</f>
        <v>1075.82797</v>
      </c>
      <c r="H209" s="35">
        <f>G209*F209</f>
        <v>0</v>
      </c>
      <c r="I209" s="60"/>
      <c r="J209" s="95"/>
    </row>
    <row r="210" spans="1:10" ht="12.75">
      <c r="A210" s="188" t="s">
        <v>521</v>
      </c>
      <c r="B210" s="188"/>
      <c r="C210" s="188"/>
      <c r="D210" s="188"/>
      <c r="E210" s="1"/>
      <c r="F210" s="1"/>
      <c r="G210" s="1"/>
      <c r="H210" s="1"/>
      <c r="I210" s="60"/>
      <c r="J210" s="95"/>
    </row>
    <row r="211" spans="1:10" ht="19.5">
      <c r="A211" s="7">
        <v>5500</v>
      </c>
      <c r="B211" s="12" t="s">
        <v>525</v>
      </c>
      <c r="C211" s="20">
        <v>182</v>
      </c>
      <c r="D211" s="48" t="s">
        <v>593</v>
      </c>
      <c r="E211" s="69"/>
      <c r="F211" s="1"/>
      <c r="G211" s="35">
        <f>C211*$D$1*(100-$G$1)/100</f>
        <v>5594.3054440000005</v>
      </c>
      <c r="H211" s="35">
        <f>G211*F211</f>
        <v>0</v>
      </c>
      <c r="I211" s="60">
        <v>40575</v>
      </c>
      <c r="J211" s="95" t="s">
        <v>1191</v>
      </c>
    </row>
    <row r="212" spans="1:10" ht="19.5">
      <c r="A212" s="7">
        <v>5510</v>
      </c>
      <c r="B212" s="12" t="s">
        <v>524</v>
      </c>
      <c r="C212" s="20">
        <v>325</v>
      </c>
      <c r="D212" s="48" t="s">
        <v>593</v>
      </c>
      <c r="E212" s="69"/>
      <c r="F212" s="1"/>
      <c r="G212" s="35">
        <f>C212*$D$1*(100-$G$1)/100</f>
        <v>9989.83115</v>
      </c>
      <c r="H212" s="35">
        <f>G212*F212</f>
        <v>0</v>
      </c>
      <c r="I212" s="60">
        <v>40575</v>
      </c>
      <c r="J212" s="95" t="s">
        <v>1191</v>
      </c>
    </row>
    <row r="213" spans="1:10" ht="19.5">
      <c r="A213" s="7">
        <v>5520</v>
      </c>
      <c r="B213" s="12" t="s">
        <v>523</v>
      </c>
      <c r="C213" s="20">
        <v>465</v>
      </c>
      <c r="D213" s="48" t="s">
        <v>593</v>
      </c>
      <c r="E213" s="69"/>
      <c r="F213" s="1"/>
      <c r="G213" s="35">
        <f>C213*$D$1*(100-$G$1)/100</f>
        <v>14293.143030000001</v>
      </c>
      <c r="H213" s="35">
        <f>G213*F213</f>
        <v>0</v>
      </c>
      <c r="I213" s="60">
        <v>40575</v>
      </c>
      <c r="J213" s="95" t="s">
        <v>1191</v>
      </c>
    </row>
    <row r="214" spans="1:10" ht="19.5">
      <c r="A214" s="7">
        <v>5530</v>
      </c>
      <c r="B214" s="12" t="s">
        <v>522</v>
      </c>
      <c r="C214" s="20">
        <v>560</v>
      </c>
      <c r="D214" s="48" t="s">
        <v>593</v>
      </c>
      <c r="E214" s="69"/>
      <c r="F214" s="1"/>
      <c r="G214" s="35">
        <f>C214*$D$1*(100-$G$1)/100</f>
        <v>17213.24752</v>
      </c>
      <c r="H214" s="35">
        <f>G214*F214</f>
        <v>0</v>
      </c>
      <c r="I214" s="60">
        <v>40575</v>
      </c>
      <c r="J214" s="95" t="s">
        <v>1191</v>
      </c>
    </row>
    <row r="215" spans="1:10" ht="12.75">
      <c r="A215" s="175" t="s">
        <v>883</v>
      </c>
      <c r="B215" s="176"/>
      <c r="C215" s="176"/>
      <c r="D215" s="176"/>
      <c r="E215" s="25"/>
      <c r="F215" s="5"/>
      <c r="G215" s="35"/>
      <c r="H215" s="44"/>
      <c r="I215" s="60"/>
      <c r="J215" s="95"/>
    </row>
    <row r="216" spans="1:10" ht="19.5">
      <c r="A216" s="8" t="s">
        <v>884</v>
      </c>
      <c r="B216" s="12" t="s">
        <v>885</v>
      </c>
      <c r="C216" s="20">
        <v>28.8</v>
      </c>
      <c r="D216" s="48" t="s">
        <v>593</v>
      </c>
      <c r="E216" s="7"/>
      <c r="F216" s="5"/>
      <c r="G216" s="35">
        <f aca="true" t="shared" si="27" ref="G216:G237">C216*$D$1*(100-$G$1)/100</f>
        <v>885.2527296000001</v>
      </c>
      <c r="H216" s="44">
        <f aca="true" t="shared" si="28" ref="H216:H237">G216*F216</f>
        <v>0</v>
      </c>
      <c r="I216" s="72">
        <v>40879</v>
      </c>
      <c r="J216" s="95" t="s">
        <v>1771</v>
      </c>
    </row>
    <row r="217" spans="1:10" ht="19.5">
      <c r="A217" s="8" t="s">
        <v>886</v>
      </c>
      <c r="B217" s="12" t="s">
        <v>887</v>
      </c>
      <c r="C217" s="20">
        <v>32</v>
      </c>
      <c r="D217" s="48" t="s">
        <v>593</v>
      </c>
      <c r="E217" s="7"/>
      <c r="F217" s="5"/>
      <c r="G217" s="35">
        <f t="shared" si="27"/>
        <v>983.6141440000001</v>
      </c>
      <c r="H217" s="44">
        <f t="shared" si="28"/>
        <v>0</v>
      </c>
      <c r="I217" s="72">
        <v>40879</v>
      </c>
      <c r="J217" s="95" t="s">
        <v>1771</v>
      </c>
    </row>
    <row r="218" spans="1:10" ht="19.5">
      <c r="A218" s="8" t="s">
        <v>888</v>
      </c>
      <c r="B218" s="12" t="s">
        <v>984</v>
      </c>
      <c r="C218" s="20">
        <v>48</v>
      </c>
      <c r="D218" s="48" t="s">
        <v>593</v>
      </c>
      <c r="E218" s="7"/>
      <c r="F218" s="5"/>
      <c r="G218" s="35">
        <f t="shared" si="27"/>
        <v>1475.4212159999997</v>
      </c>
      <c r="H218" s="44">
        <f t="shared" si="28"/>
        <v>0</v>
      </c>
      <c r="I218" s="72">
        <v>40879</v>
      </c>
      <c r="J218" s="95" t="s">
        <v>1771</v>
      </c>
    </row>
    <row r="219" spans="1:10" ht="19.5">
      <c r="A219" s="8" t="s">
        <v>889</v>
      </c>
      <c r="B219" s="12" t="s">
        <v>890</v>
      </c>
      <c r="C219" s="20">
        <v>48.5</v>
      </c>
      <c r="D219" s="48" t="s">
        <v>593</v>
      </c>
      <c r="E219" s="7"/>
      <c r="F219" s="5"/>
      <c r="G219" s="35">
        <f t="shared" si="27"/>
        <v>1490.790187</v>
      </c>
      <c r="H219" s="44">
        <f t="shared" si="28"/>
        <v>0</v>
      </c>
      <c r="I219" s="72">
        <v>40879</v>
      </c>
      <c r="J219" s="95" t="s">
        <v>1771</v>
      </c>
    </row>
    <row r="220" spans="1:10" ht="19.5">
      <c r="A220" s="8" t="s">
        <v>891</v>
      </c>
      <c r="B220" s="12" t="s">
        <v>892</v>
      </c>
      <c r="C220" s="20">
        <v>52.5</v>
      </c>
      <c r="D220" s="48" t="s">
        <v>593</v>
      </c>
      <c r="E220" s="7"/>
      <c r="F220" s="5"/>
      <c r="G220" s="35">
        <f t="shared" si="27"/>
        <v>1613.741955</v>
      </c>
      <c r="H220" s="44">
        <f t="shared" si="28"/>
        <v>0</v>
      </c>
      <c r="I220" s="72">
        <v>40879</v>
      </c>
      <c r="J220" s="95" t="s">
        <v>1771</v>
      </c>
    </row>
    <row r="221" spans="1:10" ht="19.5">
      <c r="A221" s="8" t="s">
        <v>1019</v>
      </c>
      <c r="B221" s="12" t="s">
        <v>1018</v>
      </c>
      <c r="C221" s="20">
        <v>54.7</v>
      </c>
      <c r="D221" s="48" t="s">
        <v>593</v>
      </c>
      <c r="E221" s="7"/>
      <c r="F221" s="5"/>
      <c r="G221" s="35">
        <f t="shared" si="27"/>
        <v>1681.3654274</v>
      </c>
      <c r="H221" s="44">
        <f t="shared" si="28"/>
        <v>0</v>
      </c>
      <c r="I221" s="72">
        <v>40879</v>
      </c>
      <c r="J221" s="95" t="s">
        <v>1771</v>
      </c>
    </row>
    <row r="222" spans="1:10" ht="19.5">
      <c r="A222" s="8" t="s">
        <v>259</v>
      </c>
      <c r="B222" s="12" t="s">
        <v>264</v>
      </c>
      <c r="C222" s="20">
        <v>32</v>
      </c>
      <c r="D222" s="48" t="s">
        <v>593</v>
      </c>
      <c r="E222" s="7"/>
      <c r="F222" s="5"/>
      <c r="G222" s="35">
        <f t="shared" si="27"/>
        <v>983.6141440000001</v>
      </c>
      <c r="H222" s="44">
        <f t="shared" si="28"/>
        <v>0</v>
      </c>
      <c r="I222" s="72">
        <v>40879</v>
      </c>
      <c r="J222" s="95" t="s">
        <v>1771</v>
      </c>
    </row>
    <row r="223" spans="1:10" ht="19.5">
      <c r="A223" s="8" t="s">
        <v>260</v>
      </c>
      <c r="B223" s="12" t="s">
        <v>265</v>
      </c>
      <c r="C223" s="20">
        <v>35</v>
      </c>
      <c r="D223" s="48" t="s">
        <v>593</v>
      </c>
      <c r="E223" s="7"/>
      <c r="F223" s="5"/>
      <c r="G223" s="35">
        <f t="shared" si="27"/>
        <v>1075.82797</v>
      </c>
      <c r="H223" s="44">
        <f t="shared" si="28"/>
        <v>0</v>
      </c>
      <c r="I223" s="72">
        <v>40879</v>
      </c>
      <c r="J223" s="95" t="s">
        <v>1771</v>
      </c>
    </row>
    <row r="224" spans="1:10" ht="19.5">
      <c r="A224" s="8" t="s">
        <v>261</v>
      </c>
      <c r="B224" s="12" t="s">
        <v>985</v>
      </c>
      <c r="C224" s="20">
        <v>50.5</v>
      </c>
      <c r="D224" s="48" t="s">
        <v>593</v>
      </c>
      <c r="E224" s="7"/>
      <c r="F224" s="5"/>
      <c r="G224" s="35">
        <f t="shared" si="27"/>
        <v>1552.266071</v>
      </c>
      <c r="H224" s="44">
        <f t="shared" si="28"/>
        <v>0</v>
      </c>
      <c r="I224" s="72">
        <v>40879</v>
      </c>
      <c r="J224" s="95" t="s">
        <v>1771</v>
      </c>
    </row>
    <row r="225" spans="1:10" ht="19.5">
      <c r="A225" s="8" t="s">
        <v>262</v>
      </c>
      <c r="B225" s="12" t="s">
        <v>266</v>
      </c>
      <c r="C225" s="20">
        <v>51.5</v>
      </c>
      <c r="D225" s="48" t="s">
        <v>593</v>
      </c>
      <c r="E225" s="7"/>
      <c r="F225" s="5"/>
      <c r="G225" s="35">
        <f t="shared" si="27"/>
        <v>1583.004013</v>
      </c>
      <c r="H225" s="44">
        <f t="shared" si="28"/>
        <v>0</v>
      </c>
      <c r="I225" s="72">
        <v>40879</v>
      </c>
      <c r="J225" s="95" t="s">
        <v>1771</v>
      </c>
    </row>
    <row r="226" spans="1:10" ht="19.5">
      <c r="A226" s="8" t="s">
        <v>263</v>
      </c>
      <c r="B226" s="12" t="s">
        <v>1003</v>
      </c>
      <c r="C226" s="20">
        <v>55.5</v>
      </c>
      <c r="D226" s="48" t="s">
        <v>593</v>
      </c>
      <c r="E226" s="7"/>
      <c r="F226" s="5"/>
      <c r="G226" s="35">
        <f t="shared" si="27"/>
        <v>1705.9557810000001</v>
      </c>
      <c r="H226" s="44">
        <f t="shared" si="28"/>
        <v>0</v>
      </c>
      <c r="I226" s="72">
        <v>40879</v>
      </c>
      <c r="J226" s="95" t="s">
        <v>1771</v>
      </c>
    </row>
    <row r="227" spans="1:10" ht="19.5">
      <c r="A227" s="8" t="s">
        <v>1020</v>
      </c>
      <c r="B227" s="12" t="s">
        <v>1021</v>
      </c>
      <c r="C227" s="20">
        <v>57.7</v>
      </c>
      <c r="D227" s="48" t="s">
        <v>593</v>
      </c>
      <c r="E227" s="7"/>
      <c r="F227" s="5"/>
      <c r="G227" s="35">
        <f t="shared" si="27"/>
        <v>1773.5792534000002</v>
      </c>
      <c r="H227" s="44">
        <f t="shared" si="28"/>
        <v>0</v>
      </c>
      <c r="I227" s="72">
        <v>40879</v>
      </c>
      <c r="J227" s="95" t="s">
        <v>1771</v>
      </c>
    </row>
    <row r="228" spans="1:10" ht="19.5">
      <c r="A228" s="8" t="s">
        <v>267</v>
      </c>
      <c r="B228" s="12" t="s">
        <v>271</v>
      </c>
      <c r="C228" s="20">
        <v>49</v>
      </c>
      <c r="D228" s="48" t="s">
        <v>593</v>
      </c>
      <c r="E228" s="6"/>
      <c r="F228" s="5"/>
      <c r="G228" s="35">
        <f t="shared" si="27"/>
        <v>1506.1591580000002</v>
      </c>
      <c r="H228" s="44">
        <f t="shared" si="28"/>
        <v>0</v>
      </c>
      <c r="I228" s="72">
        <v>41152</v>
      </c>
      <c r="J228" s="95" t="s">
        <v>1696</v>
      </c>
    </row>
    <row r="229" spans="1:10" ht="19.5">
      <c r="A229" s="8" t="s">
        <v>268</v>
      </c>
      <c r="B229" s="12" t="s">
        <v>272</v>
      </c>
      <c r="C229" s="20">
        <v>62.2</v>
      </c>
      <c r="D229" s="48" t="s">
        <v>593</v>
      </c>
      <c r="E229" s="6"/>
      <c r="F229" s="5"/>
      <c r="G229" s="35">
        <f t="shared" si="27"/>
        <v>1911.8999924</v>
      </c>
      <c r="H229" s="44">
        <f t="shared" si="28"/>
        <v>0</v>
      </c>
      <c r="I229" s="72">
        <v>41152</v>
      </c>
      <c r="J229" s="95" t="s">
        <v>1696</v>
      </c>
    </row>
    <row r="230" spans="1:10" ht="19.5">
      <c r="A230" s="8" t="s">
        <v>269</v>
      </c>
      <c r="B230" s="12" t="s">
        <v>273</v>
      </c>
      <c r="C230" s="20">
        <v>93</v>
      </c>
      <c r="D230" s="48" t="s">
        <v>593</v>
      </c>
      <c r="E230" s="6"/>
      <c r="F230" s="5"/>
      <c r="G230" s="35">
        <f t="shared" si="27"/>
        <v>2858.628606</v>
      </c>
      <c r="H230" s="44">
        <f t="shared" si="28"/>
        <v>0</v>
      </c>
      <c r="I230" s="72">
        <v>41152</v>
      </c>
      <c r="J230" s="95" t="s">
        <v>1696</v>
      </c>
    </row>
    <row r="231" spans="1:10" ht="19.5">
      <c r="A231" s="8" t="s">
        <v>270</v>
      </c>
      <c r="B231" s="12" t="s">
        <v>274</v>
      </c>
      <c r="C231" s="20">
        <v>143</v>
      </c>
      <c r="D231" s="48" t="s">
        <v>593</v>
      </c>
      <c r="E231" s="6"/>
      <c r="F231" s="5"/>
      <c r="G231" s="35">
        <f t="shared" si="27"/>
        <v>4395.525705999999</v>
      </c>
      <c r="H231" s="44">
        <f t="shared" si="28"/>
        <v>0</v>
      </c>
      <c r="I231" s="72">
        <v>41152</v>
      </c>
      <c r="J231" s="95" t="s">
        <v>1696</v>
      </c>
    </row>
    <row r="232" spans="1:10" ht="33">
      <c r="A232" s="8" t="s">
        <v>912</v>
      </c>
      <c r="B232" s="12" t="s">
        <v>914</v>
      </c>
      <c r="C232" s="20">
        <v>79</v>
      </c>
      <c r="D232" s="48" t="s">
        <v>593</v>
      </c>
      <c r="E232" s="6"/>
      <c r="F232" s="5"/>
      <c r="G232" s="35">
        <f t="shared" si="27"/>
        <v>2428.297418</v>
      </c>
      <c r="H232" s="44">
        <f t="shared" si="28"/>
        <v>0</v>
      </c>
      <c r="I232" s="72">
        <v>41152</v>
      </c>
      <c r="J232" s="95" t="s">
        <v>1697</v>
      </c>
    </row>
    <row r="233" spans="1:10" ht="19.5">
      <c r="A233" s="8" t="s">
        <v>277</v>
      </c>
      <c r="B233" s="12" t="s">
        <v>278</v>
      </c>
      <c r="C233" s="20">
        <v>107</v>
      </c>
      <c r="D233" s="48" t="s">
        <v>593</v>
      </c>
      <c r="E233" s="6"/>
      <c r="F233" s="5"/>
      <c r="G233" s="35">
        <f t="shared" si="27"/>
        <v>3288.9597940000003</v>
      </c>
      <c r="H233" s="44">
        <f t="shared" si="28"/>
        <v>0</v>
      </c>
      <c r="I233" s="72">
        <v>41152</v>
      </c>
      <c r="J233" s="95" t="s">
        <v>1697</v>
      </c>
    </row>
    <row r="234" spans="1:10" ht="33">
      <c r="A234" s="8" t="s">
        <v>913</v>
      </c>
      <c r="B234" s="12" t="s">
        <v>918</v>
      </c>
      <c r="C234" s="20">
        <v>107</v>
      </c>
      <c r="D234" s="48" t="s">
        <v>593</v>
      </c>
      <c r="E234" s="6"/>
      <c r="F234" s="5"/>
      <c r="G234" s="35">
        <f t="shared" si="27"/>
        <v>3288.9597940000003</v>
      </c>
      <c r="H234" s="44">
        <f t="shared" si="28"/>
        <v>0</v>
      </c>
      <c r="I234" s="72">
        <v>41152</v>
      </c>
      <c r="J234" s="95" t="s">
        <v>1697</v>
      </c>
    </row>
    <row r="235" spans="1:10" ht="19.5">
      <c r="A235" s="8" t="s">
        <v>279</v>
      </c>
      <c r="B235" s="12" t="s">
        <v>280</v>
      </c>
      <c r="C235" s="20">
        <v>144</v>
      </c>
      <c r="D235" s="48" t="s">
        <v>593</v>
      </c>
      <c r="E235" s="6"/>
      <c r="F235" s="5"/>
      <c r="G235" s="35">
        <f t="shared" si="27"/>
        <v>4426.263648</v>
      </c>
      <c r="H235" s="44">
        <f t="shared" si="28"/>
        <v>0</v>
      </c>
      <c r="I235" s="72">
        <v>41152</v>
      </c>
      <c r="J235" s="95" t="s">
        <v>1697</v>
      </c>
    </row>
    <row r="236" spans="1:10" ht="26.25" customHeight="1">
      <c r="A236" s="8" t="s">
        <v>275</v>
      </c>
      <c r="B236" s="12" t="s">
        <v>276</v>
      </c>
      <c r="C236" s="20">
        <v>100</v>
      </c>
      <c r="D236" s="48" t="s">
        <v>593</v>
      </c>
      <c r="E236" s="6"/>
      <c r="F236" s="5"/>
      <c r="G236" s="35">
        <f t="shared" si="27"/>
        <v>3073.7942</v>
      </c>
      <c r="H236" s="44">
        <f t="shared" si="28"/>
        <v>0</v>
      </c>
      <c r="I236" s="72">
        <v>41152</v>
      </c>
      <c r="J236" s="95" t="s">
        <v>1697</v>
      </c>
    </row>
    <row r="237" spans="1:10" ht="33">
      <c r="A237" s="8" t="s">
        <v>346</v>
      </c>
      <c r="B237" s="12" t="s">
        <v>347</v>
      </c>
      <c r="C237" s="20">
        <v>141</v>
      </c>
      <c r="D237" s="48" t="s">
        <v>593</v>
      </c>
      <c r="E237" s="6"/>
      <c r="F237" s="5"/>
      <c r="G237" s="35">
        <f t="shared" si="27"/>
        <v>4334.049822</v>
      </c>
      <c r="H237" s="44">
        <f t="shared" si="28"/>
        <v>0</v>
      </c>
      <c r="I237" s="72">
        <v>41152</v>
      </c>
      <c r="J237" s="95" t="s">
        <v>1697</v>
      </c>
    </row>
    <row r="238" spans="1:10" ht="12.75">
      <c r="A238" s="173" t="s">
        <v>1482</v>
      </c>
      <c r="B238" s="174"/>
      <c r="C238" s="174"/>
      <c r="D238" s="174"/>
      <c r="E238" s="24"/>
      <c r="F238" s="5"/>
      <c r="G238" s="35"/>
      <c r="H238" s="44"/>
      <c r="I238" s="60"/>
      <c r="J238" s="95"/>
    </row>
    <row r="239" spans="1:10" ht="20.25" customHeight="1">
      <c r="A239" s="2" t="s">
        <v>1860</v>
      </c>
      <c r="B239" s="12" t="s">
        <v>1859</v>
      </c>
      <c r="C239" s="20">
        <v>40</v>
      </c>
      <c r="D239" s="48" t="s">
        <v>1471</v>
      </c>
      <c r="E239" s="115" t="s">
        <v>305</v>
      </c>
      <c r="F239" s="5"/>
      <c r="G239" s="35">
        <f>C239*$D$1*(100-$G$1)/100</f>
        <v>1229.5176800000002</v>
      </c>
      <c r="H239" s="44">
        <f>G239*F239</f>
        <v>0</v>
      </c>
      <c r="I239" s="72"/>
      <c r="J239" s="95"/>
    </row>
    <row r="240" spans="1:10" ht="20.25" customHeight="1">
      <c r="A240" s="2" t="s">
        <v>1862</v>
      </c>
      <c r="B240" s="12" t="s">
        <v>1861</v>
      </c>
      <c r="C240" s="20">
        <v>31.5</v>
      </c>
      <c r="D240" s="48" t="s">
        <v>1471</v>
      </c>
      <c r="E240" s="115" t="s">
        <v>305</v>
      </c>
      <c r="F240" s="5"/>
      <c r="G240" s="35">
        <f>C240*$D$1*(100-$G$1)/100</f>
        <v>968.245173</v>
      </c>
      <c r="H240" s="44">
        <f>G240*F240</f>
        <v>0</v>
      </c>
      <c r="I240" s="72"/>
      <c r="J240" s="95"/>
    </row>
    <row r="241" spans="1:10" ht="20.25" customHeight="1">
      <c r="A241" s="2" t="s">
        <v>1470</v>
      </c>
      <c r="B241" s="12" t="s">
        <v>1472</v>
      </c>
      <c r="C241" s="20">
        <v>49.5</v>
      </c>
      <c r="D241" s="48" t="s">
        <v>1471</v>
      </c>
      <c r="E241" s="5"/>
      <c r="F241" s="5"/>
      <c r="G241" s="35">
        <f>C241*$D$1*(100-$G$1)/100</f>
        <v>1521.5281290000003</v>
      </c>
      <c r="H241" s="44">
        <f>G241*F241</f>
        <v>0</v>
      </c>
      <c r="I241" s="72">
        <v>40969</v>
      </c>
      <c r="J241" s="95" t="s">
        <v>1626</v>
      </c>
    </row>
    <row r="242" spans="1:10" ht="12.75">
      <c r="A242" s="173" t="s">
        <v>1863</v>
      </c>
      <c r="B242" s="174"/>
      <c r="C242" s="174"/>
      <c r="D242" s="174"/>
      <c r="E242" s="24"/>
      <c r="F242" s="5"/>
      <c r="G242" s="35"/>
      <c r="H242" s="44"/>
      <c r="I242" s="60"/>
      <c r="J242" s="95"/>
    </row>
    <row r="243" spans="1:10" ht="20.25" customHeight="1">
      <c r="A243" s="2">
        <v>6510</v>
      </c>
      <c r="B243" s="12" t="s">
        <v>1858</v>
      </c>
      <c r="C243" s="20">
        <v>40</v>
      </c>
      <c r="D243" s="48" t="s">
        <v>544</v>
      </c>
      <c r="E243" s="115" t="s">
        <v>305</v>
      </c>
      <c r="F243" s="5"/>
      <c r="G243" s="35">
        <f>C243*$D$1*(100-$G$1)/100</f>
        <v>1229.5176800000002</v>
      </c>
      <c r="H243" s="44">
        <f>G243*F243</f>
        <v>0</v>
      </c>
      <c r="I243" s="72"/>
      <c r="J243" s="95"/>
    </row>
    <row r="244" spans="1:10" ht="12.75">
      <c r="A244" s="173" t="s">
        <v>1810</v>
      </c>
      <c r="B244" s="174"/>
      <c r="C244" s="174"/>
      <c r="D244" s="174"/>
      <c r="E244" s="24"/>
      <c r="F244" s="5"/>
      <c r="G244" s="35"/>
      <c r="H244" s="44"/>
      <c r="I244" s="60"/>
      <c r="J244" s="95"/>
    </row>
    <row r="245" spans="1:10" ht="19.5">
      <c r="A245" s="2" t="s">
        <v>1816</v>
      </c>
      <c r="B245" s="12" t="s">
        <v>1815</v>
      </c>
      <c r="C245" s="20">
        <v>42</v>
      </c>
      <c r="D245" s="48" t="s">
        <v>1812</v>
      </c>
      <c r="E245" s="74" t="s">
        <v>305</v>
      </c>
      <c r="F245" s="5"/>
      <c r="G245" s="35">
        <f>C245*$D$1*(100-$G$1)/100</f>
        <v>1290.993564</v>
      </c>
      <c r="H245" s="44">
        <f>G245*F245</f>
        <v>0</v>
      </c>
      <c r="I245" s="72"/>
      <c r="J245" s="95"/>
    </row>
    <row r="246" spans="1:10" ht="19.5">
      <c r="A246" s="2" t="s">
        <v>1818</v>
      </c>
      <c r="B246" s="12" t="s">
        <v>1817</v>
      </c>
      <c r="C246" s="20">
        <v>57</v>
      </c>
      <c r="D246" s="48" t="s">
        <v>1813</v>
      </c>
      <c r="E246" s="74" t="s">
        <v>305</v>
      </c>
      <c r="F246" s="5"/>
      <c r="G246" s="35">
        <f>C246*$D$1*(100-$G$1)/100</f>
        <v>1752.062694</v>
      </c>
      <c r="H246" s="44">
        <f>G246*F246</f>
        <v>0</v>
      </c>
      <c r="I246" s="72"/>
      <c r="J246" s="95"/>
    </row>
    <row r="247" spans="1:10" ht="19.5">
      <c r="A247" s="2" t="s">
        <v>1819</v>
      </c>
      <c r="B247" s="12" t="s">
        <v>1817</v>
      </c>
      <c r="C247" s="20">
        <v>62</v>
      </c>
      <c r="D247" s="48" t="s">
        <v>1811</v>
      </c>
      <c r="E247" s="74" t="s">
        <v>305</v>
      </c>
      <c r="F247" s="5"/>
      <c r="G247" s="35">
        <f>C247*$D$1*(100-$G$1)/100</f>
        <v>1905.752404</v>
      </c>
      <c r="H247" s="44">
        <f>G247*F247</f>
        <v>0</v>
      </c>
      <c r="I247" s="72"/>
      <c r="J247" s="95"/>
    </row>
    <row r="248" spans="1:10" ht="19.5">
      <c r="A248" s="2" t="s">
        <v>1820</v>
      </c>
      <c r="B248" s="12" t="s">
        <v>1817</v>
      </c>
      <c r="C248" s="20">
        <v>65</v>
      </c>
      <c r="D248" s="48" t="s">
        <v>1814</v>
      </c>
      <c r="E248" s="74" t="s">
        <v>305</v>
      </c>
      <c r="F248" s="5"/>
      <c r="G248" s="35">
        <f>C248*$D$1*(100-$G$1)/100</f>
        <v>1997.96623</v>
      </c>
      <c r="H248" s="44">
        <f>G248*F248</f>
        <v>0</v>
      </c>
      <c r="I248" s="72"/>
      <c r="J248" s="95"/>
    </row>
    <row r="249" spans="1:10" ht="12.75">
      <c r="A249" s="173" t="s">
        <v>893</v>
      </c>
      <c r="B249" s="174"/>
      <c r="C249" s="174"/>
      <c r="D249" s="174"/>
      <c r="E249" s="24"/>
      <c r="F249" s="5"/>
      <c r="G249" s="35"/>
      <c r="H249" s="44"/>
      <c r="I249" s="60"/>
      <c r="J249" s="95"/>
    </row>
    <row r="250" spans="1:10" ht="19.5">
      <c r="A250" s="2" t="s">
        <v>349</v>
      </c>
      <c r="B250" s="12" t="s">
        <v>384</v>
      </c>
      <c r="C250" s="20">
        <v>79</v>
      </c>
      <c r="D250" s="48" t="s">
        <v>593</v>
      </c>
      <c r="E250" s="6"/>
      <c r="F250" s="5"/>
      <c r="G250" s="35">
        <f aca="true" t="shared" si="29" ref="G250:G270">C250*$D$1*(100-$G$1)/100</f>
        <v>2428.297418</v>
      </c>
      <c r="H250" s="44">
        <f aca="true" t="shared" si="30" ref="H250:H270">G250*F250</f>
        <v>0</v>
      </c>
      <c r="I250" s="72">
        <v>41151</v>
      </c>
      <c r="J250" s="95" t="s">
        <v>1677</v>
      </c>
    </row>
    <row r="251" spans="1:10" ht="24.75">
      <c r="A251" s="2" t="s">
        <v>894</v>
      </c>
      <c r="B251" s="12" t="s">
        <v>895</v>
      </c>
      <c r="C251" s="20">
        <v>85</v>
      </c>
      <c r="D251" s="48" t="s">
        <v>593</v>
      </c>
      <c r="E251" s="6"/>
      <c r="F251" s="5"/>
      <c r="G251" s="35">
        <f t="shared" si="29"/>
        <v>2612.72507</v>
      </c>
      <c r="H251" s="44">
        <f t="shared" si="30"/>
        <v>0</v>
      </c>
      <c r="I251" s="72">
        <v>41151</v>
      </c>
      <c r="J251" s="95" t="s">
        <v>1677</v>
      </c>
    </row>
    <row r="252" spans="1:10" ht="24.75">
      <c r="A252" s="2" t="s">
        <v>900</v>
      </c>
      <c r="B252" s="12" t="s">
        <v>901</v>
      </c>
      <c r="C252" s="20">
        <v>98</v>
      </c>
      <c r="D252" s="48" t="s">
        <v>593</v>
      </c>
      <c r="E252" s="6"/>
      <c r="F252" s="5"/>
      <c r="G252" s="35">
        <f t="shared" si="29"/>
        <v>3012.3183160000003</v>
      </c>
      <c r="H252" s="44">
        <f t="shared" si="30"/>
        <v>0</v>
      </c>
      <c r="I252" s="72">
        <v>40785</v>
      </c>
      <c r="J252" s="95" t="s">
        <v>1677</v>
      </c>
    </row>
    <row r="253" spans="1:10" ht="24.75">
      <c r="A253" s="2" t="s">
        <v>902</v>
      </c>
      <c r="B253" s="12" t="s">
        <v>903</v>
      </c>
      <c r="C253" s="20">
        <v>105</v>
      </c>
      <c r="D253" s="48" t="s">
        <v>593</v>
      </c>
      <c r="E253" s="6"/>
      <c r="F253" s="5"/>
      <c r="G253" s="35">
        <f t="shared" si="29"/>
        <v>3227.48391</v>
      </c>
      <c r="H253" s="44">
        <f t="shared" si="30"/>
        <v>0</v>
      </c>
      <c r="I253" s="72">
        <v>40785</v>
      </c>
      <c r="J253" s="95" t="s">
        <v>1677</v>
      </c>
    </row>
    <row r="254" spans="1:10" ht="24.75">
      <c r="A254" s="2" t="s">
        <v>904</v>
      </c>
      <c r="B254" s="12" t="s">
        <v>905</v>
      </c>
      <c r="C254" s="20">
        <v>116</v>
      </c>
      <c r="D254" s="48" t="s">
        <v>593</v>
      </c>
      <c r="E254" s="6"/>
      <c r="F254" s="5"/>
      <c r="G254" s="35">
        <f t="shared" si="29"/>
        <v>3565.6012720000003</v>
      </c>
      <c r="H254" s="44">
        <f t="shared" si="30"/>
        <v>0</v>
      </c>
      <c r="I254" s="72">
        <v>40785</v>
      </c>
      <c r="J254" s="95" t="s">
        <v>1677</v>
      </c>
    </row>
    <row r="255" spans="1:10" ht="24.75">
      <c r="A255" s="2" t="s">
        <v>1596</v>
      </c>
      <c r="B255" s="12" t="s">
        <v>1597</v>
      </c>
      <c r="C255" s="20">
        <v>212</v>
      </c>
      <c r="D255" s="48" t="s">
        <v>593</v>
      </c>
      <c r="E255" s="120" t="s">
        <v>305</v>
      </c>
      <c r="F255" s="5"/>
      <c r="G255" s="35">
        <f t="shared" si="29"/>
        <v>6516.443704</v>
      </c>
      <c r="H255" s="44">
        <f t="shared" si="30"/>
        <v>0</v>
      </c>
      <c r="I255" s="72">
        <v>41107</v>
      </c>
      <c r="J255" s="95" t="s">
        <v>1627</v>
      </c>
    </row>
    <row r="256" spans="1:10" ht="33.75" customHeight="1">
      <c r="A256" s="2" t="s">
        <v>1287</v>
      </c>
      <c r="B256" s="12" t="s">
        <v>1290</v>
      </c>
      <c r="C256" s="20">
        <v>171</v>
      </c>
      <c r="D256" s="48" t="s">
        <v>593</v>
      </c>
      <c r="E256" s="4"/>
      <c r="F256" s="5"/>
      <c r="G256" s="35">
        <f t="shared" si="29"/>
        <v>5256.188082000001</v>
      </c>
      <c r="H256" s="44">
        <f t="shared" si="30"/>
        <v>0</v>
      </c>
      <c r="I256" s="72">
        <v>41107</v>
      </c>
      <c r="J256" s="95" t="s">
        <v>1627</v>
      </c>
    </row>
    <row r="257" spans="1:10" ht="33.75" customHeight="1">
      <c r="A257" s="2" t="s">
        <v>1879</v>
      </c>
      <c r="B257" s="12" t="s">
        <v>1878</v>
      </c>
      <c r="C257" s="20">
        <v>171</v>
      </c>
      <c r="D257" s="48" t="s">
        <v>593</v>
      </c>
      <c r="E257" s="115" t="s">
        <v>305</v>
      </c>
      <c r="F257" s="5"/>
      <c r="G257" s="35">
        <f>C257*$D$1*(100-$G$1)/100</f>
        <v>5256.188082000001</v>
      </c>
      <c r="H257" s="44">
        <f>G257*F257</f>
        <v>0</v>
      </c>
      <c r="I257" s="72"/>
      <c r="J257" s="95"/>
    </row>
    <row r="258" spans="1:10" ht="33.75" customHeight="1">
      <c r="A258" s="2" t="s">
        <v>1288</v>
      </c>
      <c r="B258" s="12" t="s">
        <v>1291</v>
      </c>
      <c r="C258" s="20">
        <v>181</v>
      </c>
      <c r="D258" s="48" t="s">
        <v>593</v>
      </c>
      <c r="E258" s="86"/>
      <c r="F258" s="5"/>
      <c r="G258" s="35">
        <f t="shared" si="29"/>
        <v>5563.567502</v>
      </c>
      <c r="H258" s="44">
        <f t="shared" si="30"/>
        <v>0</v>
      </c>
      <c r="I258" s="72">
        <v>41107</v>
      </c>
      <c r="J258" s="95" t="s">
        <v>1627</v>
      </c>
    </row>
    <row r="259" spans="1:10" ht="32.25" customHeight="1">
      <c r="A259" s="2" t="s">
        <v>1237</v>
      </c>
      <c r="B259" s="12" t="s">
        <v>1239</v>
      </c>
      <c r="C259" s="20">
        <v>190</v>
      </c>
      <c r="D259" s="48" t="s">
        <v>593</v>
      </c>
      <c r="E259" s="70"/>
      <c r="F259" s="5"/>
      <c r="G259" s="35">
        <f t="shared" si="29"/>
        <v>5840.208979999999</v>
      </c>
      <c r="H259" s="44">
        <f t="shared" si="30"/>
        <v>0</v>
      </c>
      <c r="I259" s="60">
        <v>41145</v>
      </c>
      <c r="J259" s="95" t="s">
        <v>1676</v>
      </c>
    </row>
    <row r="260" spans="1:10" ht="32.25" customHeight="1">
      <c r="A260" s="2" t="s">
        <v>1289</v>
      </c>
      <c r="B260" s="12" t="s">
        <v>1292</v>
      </c>
      <c r="C260" s="20">
        <v>190</v>
      </c>
      <c r="D260" s="48" t="s">
        <v>593</v>
      </c>
      <c r="E260" s="86"/>
      <c r="F260" s="5"/>
      <c r="G260" s="35">
        <f t="shared" si="29"/>
        <v>5840.208979999999</v>
      </c>
      <c r="H260" s="44">
        <f t="shared" si="30"/>
        <v>0</v>
      </c>
      <c r="I260" s="72">
        <v>41107</v>
      </c>
      <c r="J260" s="95" t="s">
        <v>1627</v>
      </c>
    </row>
    <row r="261" spans="1:10" ht="32.25" customHeight="1">
      <c r="A261" s="2" t="s">
        <v>1238</v>
      </c>
      <c r="B261" s="12" t="s">
        <v>1240</v>
      </c>
      <c r="C261" s="20">
        <v>214</v>
      </c>
      <c r="D261" s="48" t="s">
        <v>593</v>
      </c>
      <c r="E261" s="70"/>
      <c r="F261" s="5"/>
      <c r="G261" s="35">
        <f t="shared" si="29"/>
        <v>6577.919588000001</v>
      </c>
      <c r="H261" s="44">
        <f t="shared" si="30"/>
        <v>0</v>
      </c>
      <c r="I261" s="60">
        <v>41145</v>
      </c>
      <c r="J261" s="95" t="s">
        <v>1676</v>
      </c>
    </row>
    <row r="262" spans="1:10" ht="29.25" customHeight="1">
      <c r="A262" s="2" t="s">
        <v>1437</v>
      </c>
      <c r="B262" s="12" t="s">
        <v>588</v>
      </c>
      <c r="C262" s="20">
        <v>218</v>
      </c>
      <c r="D262" s="48" t="s">
        <v>593</v>
      </c>
      <c r="E262" s="70"/>
      <c r="F262" s="5"/>
      <c r="G262" s="35">
        <f t="shared" si="29"/>
        <v>6700.871356000001</v>
      </c>
      <c r="H262" s="44">
        <f t="shared" si="30"/>
        <v>0</v>
      </c>
      <c r="I262" s="60">
        <v>41145</v>
      </c>
      <c r="J262" s="95" t="s">
        <v>1675</v>
      </c>
    </row>
    <row r="263" spans="1:10" ht="29.25" customHeight="1">
      <c r="A263" s="2" t="s">
        <v>1262</v>
      </c>
      <c r="B263" s="12" t="s">
        <v>1265</v>
      </c>
      <c r="C263" s="20">
        <v>218</v>
      </c>
      <c r="D263" s="48" t="s">
        <v>593</v>
      </c>
      <c r="E263" s="86"/>
      <c r="F263" s="5"/>
      <c r="G263" s="35">
        <f t="shared" si="29"/>
        <v>6700.871356000001</v>
      </c>
      <c r="H263" s="44">
        <f t="shared" si="30"/>
        <v>0</v>
      </c>
      <c r="I263" s="72">
        <v>41107</v>
      </c>
      <c r="J263" s="95" t="s">
        <v>1627</v>
      </c>
    </row>
    <row r="264" spans="1:10" ht="29.25" customHeight="1">
      <c r="A264" s="2" t="s">
        <v>1263</v>
      </c>
      <c r="B264" s="12" t="s">
        <v>1266</v>
      </c>
      <c r="C264" s="20">
        <v>230</v>
      </c>
      <c r="D264" s="48" t="s">
        <v>593</v>
      </c>
      <c r="E264" s="86"/>
      <c r="F264" s="5"/>
      <c r="G264" s="35">
        <f t="shared" si="29"/>
        <v>7069.726660000001</v>
      </c>
      <c r="H264" s="44">
        <f t="shared" si="30"/>
        <v>0</v>
      </c>
      <c r="I264" s="72">
        <v>41107</v>
      </c>
      <c r="J264" s="95" t="s">
        <v>1627</v>
      </c>
    </row>
    <row r="265" spans="1:10" ht="29.25" customHeight="1">
      <c r="A265" s="2" t="s">
        <v>1264</v>
      </c>
      <c r="B265" s="12" t="s">
        <v>1267</v>
      </c>
      <c r="C265" s="20">
        <v>240</v>
      </c>
      <c r="D265" s="48" t="s">
        <v>593</v>
      </c>
      <c r="E265" s="86"/>
      <c r="F265" s="5"/>
      <c r="G265" s="35">
        <f t="shared" si="29"/>
        <v>7377.1060800000005</v>
      </c>
      <c r="H265" s="44">
        <f t="shared" si="30"/>
        <v>0</v>
      </c>
      <c r="I265" s="72">
        <v>41107</v>
      </c>
      <c r="J265" s="95" t="s">
        <v>1627</v>
      </c>
    </row>
    <row r="266" spans="1:10" ht="24.75">
      <c r="A266" s="2" t="s">
        <v>360</v>
      </c>
      <c r="B266" s="12" t="s">
        <v>380</v>
      </c>
      <c r="C266" s="20">
        <v>190</v>
      </c>
      <c r="D266" s="48" t="s">
        <v>593</v>
      </c>
      <c r="E266" s="6"/>
      <c r="F266" s="5"/>
      <c r="G266" s="35">
        <f t="shared" si="29"/>
        <v>5840.208979999999</v>
      </c>
      <c r="H266" s="44">
        <f t="shared" si="30"/>
        <v>0</v>
      </c>
      <c r="I266" s="72">
        <v>41151</v>
      </c>
      <c r="J266" s="95" t="s">
        <v>1677</v>
      </c>
    </row>
    <row r="267" spans="1:10" ht="24.75">
      <c r="A267" s="2" t="s">
        <v>361</v>
      </c>
      <c r="B267" s="12" t="s">
        <v>381</v>
      </c>
      <c r="C267" s="20">
        <v>240</v>
      </c>
      <c r="D267" s="48" t="s">
        <v>593</v>
      </c>
      <c r="E267" s="6"/>
      <c r="F267" s="5"/>
      <c r="G267" s="35">
        <f t="shared" si="29"/>
        <v>7377.1060800000005</v>
      </c>
      <c r="H267" s="44">
        <f t="shared" si="30"/>
        <v>0</v>
      </c>
      <c r="I267" s="72">
        <v>41151</v>
      </c>
      <c r="J267" s="95" t="s">
        <v>1677</v>
      </c>
    </row>
    <row r="268" spans="1:10" ht="33">
      <c r="A268" s="2" t="s">
        <v>362</v>
      </c>
      <c r="B268" s="12" t="s">
        <v>389</v>
      </c>
      <c r="C268" s="20">
        <v>230</v>
      </c>
      <c r="D268" s="48" t="s">
        <v>593</v>
      </c>
      <c r="E268" s="6"/>
      <c r="F268" s="5"/>
      <c r="G268" s="35">
        <f t="shared" si="29"/>
        <v>7069.726660000001</v>
      </c>
      <c r="H268" s="44">
        <f t="shared" si="30"/>
        <v>0</v>
      </c>
      <c r="I268" s="72">
        <v>41018</v>
      </c>
      <c r="J268" s="95" t="s">
        <v>1628</v>
      </c>
    </row>
    <row r="269" spans="1:10" ht="33">
      <c r="A269" s="2" t="s">
        <v>363</v>
      </c>
      <c r="B269" s="12" t="s">
        <v>390</v>
      </c>
      <c r="C269" s="20">
        <v>250</v>
      </c>
      <c r="D269" s="48" t="s">
        <v>593</v>
      </c>
      <c r="E269" s="6"/>
      <c r="F269" s="5"/>
      <c r="G269" s="35">
        <f t="shared" si="29"/>
        <v>7684.485500000001</v>
      </c>
      <c r="H269" s="44">
        <f t="shared" si="30"/>
        <v>0</v>
      </c>
      <c r="I269" s="72">
        <v>41018</v>
      </c>
      <c r="J269" s="95" t="s">
        <v>1628</v>
      </c>
    </row>
    <row r="270" spans="1:10" ht="33">
      <c r="A270" s="2" t="s">
        <v>364</v>
      </c>
      <c r="B270" s="12" t="s">
        <v>391</v>
      </c>
      <c r="C270" s="20">
        <v>315</v>
      </c>
      <c r="D270" s="48" t="s">
        <v>593</v>
      </c>
      <c r="E270" s="6"/>
      <c r="F270" s="5"/>
      <c r="G270" s="35">
        <f t="shared" si="29"/>
        <v>9682.451729999999</v>
      </c>
      <c r="H270" s="44">
        <f t="shared" si="30"/>
        <v>0</v>
      </c>
      <c r="I270" s="72">
        <v>41018</v>
      </c>
      <c r="J270" s="95" t="s">
        <v>1628</v>
      </c>
    </row>
    <row r="271" spans="1:10" ht="12.75">
      <c r="A271" s="173" t="s">
        <v>365</v>
      </c>
      <c r="B271" s="174"/>
      <c r="C271" s="174"/>
      <c r="D271" s="174"/>
      <c r="E271" s="24"/>
      <c r="F271" s="5"/>
      <c r="G271" s="35"/>
      <c r="H271" s="44"/>
      <c r="I271" s="60"/>
      <c r="J271" s="95"/>
    </row>
    <row r="272" spans="1:10" ht="24.75">
      <c r="A272" s="2" t="s">
        <v>1807</v>
      </c>
      <c r="B272" s="12" t="s">
        <v>1806</v>
      </c>
      <c r="C272" s="20">
        <v>28</v>
      </c>
      <c r="D272" s="48" t="s">
        <v>593</v>
      </c>
      <c r="E272" s="115" t="s">
        <v>305</v>
      </c>
      <c r="F272" s="5"/>
      <c r="G272" s="35">
        <f aca="true" t="shared" si="31" ref="G272:G280">C272*$D$1*(100-$G$1)/100</f>
        <v>860.6623759999999</v>
      </c>
      <c r="H272" s="44">
        <f aca="true" t="shared" si="32" ref="H272:H280">G272*F272</f>
        <v>0</v>
      </c>
      <c r="I272" s="72"/>
      <c r="J272" s="95"/>
    </row>
    <row r="273" spans="1:10" ht="24.75">
      <c r="A273" s="2" t="s">
        <v>1809</v>
      </c>
      <c r="B273" s="12" t="s">
        <v>1808</v>
      </c>
      <c r="C273" s="20">
        <v>47</v>
      </c>
      <c r="D273" s="48" t="s">
        <v>593</v>
      </c>
      <c r="E273" s="115" t="s">
        <v>305</v>
      </c>
      <c r="F273" s="5"/>
      <c r="G273" s="35">
        <f t="shared" si="31"/>
        <v>1444.683274</v>
      </c>
      <c r="H273" s="44">
        <f t="shared" si="32"/>
        <v>0</v>
      </c>
      <c r="I273" s="72"/>
      <c r="J273" s="95"/>
    </row>
    <row r="274" spans="1:10" ht="30" customHeight="1">
      <c r="A274" s="2" t="s">
        <v>366</v>
      </c>
      <c r="B274" s="12" t="s">
        <v>419</v>
      </c>
      <c r="C274" s="20">
        <v>59</v>
      </c>
      <c r="D274" s="48" t="s">
        <v>593</v>
      </c>
      <c r="E274" s="6"/>
      <c r="F274" s="5"/>
      <c r="G274" s="35">
        <f t="shared" si="31"/>
        <v>1813.538578</v>
      </c>
      <c r="H274" s="44">
        <f t="shared" si="32"/>
        <v>0</v>
      </c>
      <c r="I274" s="72">
        <v>41016</v>
      </c>
      <c r="J274" s="95" t="s">
        <v>1629</v>
      </c>
    </row>
    <row r="275" spans="1:10" ht="30" customHeight="1">
      <c r="A275" s="2" t="s">
        <v>367</v>
      </c>
      <c r="B275" s="12" t="s">
        <v>0</v>
      </c>
      <c r="C275" s="20">
        <v>95</v>
      </c>
      <c r="D275" s="48" t="s">
        <v>593</v>
      </c>
      <c r="E275" s="6"/>
      <c r="F275" s="5"/>
      <c r="G275" s="35">
        <f t="shared" si="31"/>
        <v>2920.1044899999997</v>
      </c>
      <c r="H275" s="44">
        <f t="shared" si="32"/>
        <v>0</v>
      </c>
      <c r="I275" s="72">
        <v>41016</v>
      </c>
      <c r="J275" s="95" t="s">
        <v>1629</v>
      </c>
    </row>
    <row r="276" spans="1:10" ht="33">
      <c r="A276" s="2" t="s">
        <v>1833</v>
      </c>
      <c r="B276" s="12" t="s">
        <v>1834</v>
      </c>
      <c r="C276" s="20">
        <v>115</v>
      </c>
      <c r="D276" s="48" t="s">
        <v>593</v>
      </c>
      <c r="E276" s="115" t="s">
        <v>305</v>
      </c>
      <c r="F276" s="5"/>
      <c r="G276" s="35">
        <f t="shared" si="31"/>
        <v>3534.8633300000006</v>
      </c>
      <c r="H276" s="44">
        <f t="shared" si="32"/>
        <v>0</v>
      </c>
      <c r="I276" s="72"/>
      <c r="J276" s="95"/>
    </row>
    <row r="277" spans="1:10" ht="31.5" customHeight="1">
      <c r="A277" s="2" t="s">
        <v>1840</v>
      </c>
      <c r="B277" s="12" t="s">
        <v>1839</v>
      </c>
      <c r="C277" s="20">
        <v>140</v>
      </c>
      <c r="D277" s="48" t="s">
        <v>593</v>
      </c>
      <c r="E277" s="115" t="s">
        <v>305</v>
      </c>
      <c r="F277" s="5"/>
      <c r="G277" s="35">
        <f t="shared" si="31"/>
        <v>4303.31188</v>
      </c>
      <c r="H277" s="44">
        <f t="shared" si="32"/>
        <v>0</v>
      </c>
      <c r="I277" s="72"/>
      <c r="J277" s="95"/>
    </row>
    <row r="278" spans="1:10" ht="33">
      <c r="A278" s="2" t="s">
        <v>1836</v>
      </c>
      <c r="B278" s="12" t="s">
        <v>1835</v>
      </c>
      <c r="C278" s="20">
        <v>170</v>
      </c>
      <c r="D278" s="48" t="s">
        <v>593</v>
      </c>
      <c r="E278" s="115" t="s">
        <v>305</v>
      </c>
      <c r="F278" s="5"/>
      <c r="G278" s="35">
        <f t="shared" si="31"/>
        <v>5225.45014</v>
      </c>
      <c r="H278" s="44">
        <f t="shared" si="32"/>
        <v>0</v>
      </c>
      <c r="I278" s="72"/>
      <c r="J278" s="95"/>
    </row>
    <row r="279" spans="1:10" ht="24.75">
      <c r="A279" s="2" t="s">
        <v>368</v>
      </c>
      <c r="B279" s="12" t="s">
        <v>420</v>
      </c>
      <c r="C279" s="20">
        <v>190</v>
      </c>
      <c r="D279" s="48" t="s">
        <v>593</v>
      </c>
      <c r="E279" s="6"/>
      <c r="F279" s="5"/>
      <c r="G279" s="35">
        <f t="shared" si="31"/>
        <v>5840.208979999999</v>
      </c>
      <c r="H279" s="44">
        <f t="shared" si="32"/>
        <v>0</v>
      </c>
      <c r="I279" s="72">
        <v>41016</v>
      </c>
      <c r="J279" s="95" t="s">
        <v>1629</v>
      </c>
    </row>
    <row r="280" spans="1:10" ht="33">
      <c r="A280" s="2" t="s">
        <v>1838</v>
      </c>
      <c r="B280" s="12" t="s">
        <v>1837</v>
      </c>
      <c r="C280" s="20">
        <v>210</v>
      </c>
      <c r="D280" s="48" t="s">
        <v>593</v>
      </c>
      <c r="E280" s="115" t="s">
        <v>305</v>
      </c>
      <c r="F280" s="5"/>
      <c r="G280" s="35">
        <f t="shared" si="31"/>
        <v>6454.96782</v>
      </c>
      <c r="H280" s="44">
        <f t="shared" si="32"/>
        <v>0</v>
      </c>
      <c r="I280" s="72"/>
      <c r="J280" s="95"/>
    </row>
    <row r="281" spans="1:10" ht="13.5" customHeight="1">
      <c r="A281" s="173" t="s">
        <v>1850</v>
      </c>
      <c r="B281" s="174"/>
      <c r="C281" s="174"/>
      <c r="D281" s="174"/>
      <c r="E281" s="24"/>
      <c r="F281" s="5"/>
      <c r="G281" s="35"/>
      <c r="H281" s="44"/>
      <c r="I281" s="60"/>
      <c r="J281" s="95"/>
    </row>
    <row r="282" spans="1:10" ht="19.5">
      <c r="A282" s="2" t="s">
        <v>1851</v>
      </c>
      <c r="B282" s="12" t="s">
        <v>1849</v>
      </c>
      <c r="C282" s="20">
        <v>105</v>
      </c>
      <c r="D282" s="48" t="s">
        <v>907</v>
      </c>
      <c r="E282" s="115" t="s">
        <v>305</v>
      </c>
      <c r="F282" s="5"/>
      <c r="G282" s="35">
        <f>C282*$D$1*(100-$G$1)/100</f>
        <v>3227.48391</v>
      </c>
      <c r="H282" s="44">
        <f>G282*F282</f>
        <v>0</v>
      </c>
      <c r="I282" s="72"/>
      <c r="J282" s="95"/>
    </row>
    <row r="283" spans="1:10" ht="19.5">
      <c r="A283" s="2" t="s">
        <v>1852</v>
      </c>
      <c r="B283" s="12" t="s">
        <v>1853</v>
      </c>
      <c r="C283" s="20">
        <v>150</v>
      </c>
      <c r="D283" s="48" t="s">
        <v>907</v>
      </c>
      <c r="E283" s="115" t="s">
        <v>305</v>
      </c>
      <c r="F283" s="5"/>
      <c r="G283" s="35">
        <f>C283*$D$1*(100-$G$1)/100</f>
        <v>4610.6913</v>
      </c>
      <c r="H283" s="44">
        <f>G283*F283</f>
        <v>0</v>
      </c>
      <c r="I283" s="72"/>
      <c r="J283" s="95"/>
    </row>
    <row r="284" spans="1:10" ht="19.5">
      <c r="A284" s="2" t="s">
        <v>1854</v>
      </c>
      <c r="B284" s="12" t="s">
        <v>1855</v>
      </c>
      <c r="C284" s="20">
        <v>250</v>
      </c>
      <c r="D284" s="48" t="s">
        <v>907</v>
      </c>
      <c r="E284" s="115" t="s">
        <v>305</v>
      </c>
      <c r="F284" s="5"/>
      <c r="G284" s="35">
        <f>C284*$D$1*(100-$G$1)/100</f>
        <v>7684.485500000001</v>
      </c>
      <c r="H284" s="44">
        <f>G284*F284</f>
        <v>0</v>
      </c>
      <c r="I284" s="72"/>
      <c r="J284" s="95"/>
    </row>
    <row r="285" spans="1:10" ht="19.5">
      <c r="A285" s="2" t="s">
        <v>1856</v>
      </c>
      <c r="B285" s="12" t="s">
        <v>1857</v>
      </c>
      <c r="C285" s="20">
        <v>350</v>
      </c>
      <c r="D285" s="48" t="s">
        <v>593</v>
      </c>
      <c r="E285" s="115" t="s">
        <v>305</v>
      </c>
      <c r="F285" s="5"/>
      <c r="G285" s="35">
        <f>C285*$D$1*(100-$G$1)/100</f>
        <v>10758.2797</v>
      </c>
      <c r="H285" s="44">
        <f>G285*F285</f>
        <v>0</v>
      </c>
      <c r="I285" s="72"/>
      <c r="J285" s="95"/>
    </row>
    <row r="286" spans="1:10" ht="13.5" customHeight="1">
      <c r="A286" s="173" t="s">
        <v>906</v>
      </c>
      <c r="B286" s="174"/>
      <c r="C286" s="174"/>
      <c r="D286" s="174"/>
      <c r="E286" s="24"/>
      <c r="F286" s="5"/>
      <c r="G286" s="35"/>
      <c r="H286" s="44"/>
      <c r="I286" s="60"/>
      <c r="J286" s="95"/>
    </row>
    <row r="287" spans="1:10" ht="19.5" customHeight="1">
      <c r="A287" s="8">
        <v>8101</v>
      </c>
      <c r="B287" s="12" t="s">
        <v>202</v>
      </c>
      <c r="C287" s="20">
        <v>27</v>
      </c>
      <c r="D287" s="48" t="s">
        <v>908</v>
      </c>
      <c r="E287" s="4"/>
      <c r="F287" s="5"/>
      <c r="G287" s="35">
        <f aca="true" t="shared" si="33" ref="G287:G298">C287*$D$1*(100-$G$1)/100</f>
        <v>829.924434</v>
      </c>
      <c r="H287" s="44">
        <f aca="true" t="shared" si="34" ref="H287:H298">G287*F287</f>
        <v>0</v>
      </c>
      <c r="I287" s="72">
        <v>40969</v>
      </c>
      <c r="J287" s="95" t="s">
        <v>1632</v>
      </c>
    </row>
    <row r="288" spans="1:10" ht="26.25" customHeight="1">
      <c r="A288" s="8">
        <v>8102</v>
      </c>
      <c r="B288" s="12" t="s">
        <v>1826</v>
      </c>
      <c r="C288" s="20">
        <v>44</v>
      </c>
      <c r="D288" s="48" t="s">
        <v>908</v>
      </c>
      <c r="E288" s="4"/>
      <c r="F288" s="5"/>
      <c r="G288" s="35">
        <f t="shared" si="33"/>
        <v>1352.4694480000003</v>
      </c>
      <c r="H288" s="44">
        <f t="shared" si="34"/>
        <v>0</v>
      </c>
      <c r="I288" s="72"/>
      <c r="J288" s="95"/>
    </row>
    <row r="289" spans="1:10" ht="26.25" customHeight="1">
      <c r="A289" s="8" t="s">
        <v>1827</v>
      </c>
      <c r="B289" s="12" t="s">
        <v>1828</v>
      </c>
      <c r="C289" s="20">
        <v>58</v>
      </c>
      <c r="D289" s="48" t="s">
        <v>908</v>
      </c>
      <c r="E289" s="4"/>
      <c r="F289" s="5"/>
      <c r="G289" s="35">
        <f t="shared" si="33"/>
        <v>1782.8006360000002</v>
      </c>
      <c r="H289" s="44">
        <f t="shared" si="34"/>
        <v>0</v>
      </c>
      <c r="I289" s="72"/>
      <c r="J289" s="95"/>
    </row>
    <row r="290" spans="1:10" ht="27.75" customHeight="1">
      <c r="A290" s="8">
        <v>8103</v>
      </c>
      <c r="B290" s="12" t="s">
        <v>1465</v>
      </c>
      <c r="C290" s="20">
        <v>73</v>
      </c>
      <c r="D290" s="48" t="s">
        <v>907</v>
      </c>
      <c r="E290" s="4"/>
      <c r="F290" s="5"/>
      <c r="G290" s="35">
        <f t="shared" si="33"/>
        <v>2243.869766</v>
      </c>
      <c r="H290" s="44">
        <f t="shared" si="34"/>
        <v>0</v>
      </c>
      <c r="I290" s="72">
        <v>40959</v>
      </c>
      <c r="J290" s="95" t="s">
        <v>1631</v>
      </c>
    </row>
    <row r="291" spans="1:10" ht="27" customHeight="1">
      <c r="A291" s="8">
        <v>8104</v>
      </c>
      <c r="B291" s="12" t="s">
        <v>1031</v>
      </c>
      <c r="C291" s="20">
        <v>75</v>
      </c>
      <c r="D291" s="48" t="s">
        <v>908</v>
      </c>
      <c r="E291" s="4"/>
      <c r="F291" s="5"/>
      <c r="G291" s="35">
        <f t="shared" si="33"/>
        <v>2305.34565</v>
      </c>
      <c r="H291" s="44">
        <f t="shared" si="34"/>
        <v>0</v>
      </c>
      <c r="I291" s="72">
        <v>40969</v>
      </c>
      <c r="J291" s="95" t="s">
        <v>1632</v>
      </c>
    </row>
    <row r="292" spans="1:10" ht="27.75" customHeight="1">
      <c r="A292" s="2">
        <v>8105</v>
      </c>
      <c r="B292" s="12" t="s">
        <v>919</v>
      </c>
      <c r="C292" s="20">
        <v>88</v>
      </c>
      <c r="D292" s="48" t="s">
        <v>907</v>
      </c>
      <c r="E292" s="4"/>
      <c r="F292" s="5"/>
      <c r="G292" s="35">
        <f t="shared" si="33"/>
        <v>2704.9388960000006</v>
      </c>
      <c r="H292" s="44">
        <f t="shared" si="34"/>
        <v>0</v>
      </c>
      <c r="I292" s="72">
        <v>40969</v>
      </c>
      <c r="J292" s="95" t="s">
        <v>1632</v>
      </c>
    </row>
    <row r="293" spans="1:10" ht="33">
      <c r="A293" s="2" t="s">
        <v>1829</v>
      </c>
      <c r="B293" s="12" t="s">
        <v>1830</v>
      </c>
      <c r="C293" s="20">
        <v>88</v>
      </c>
      <c r="D293" s="48" t="s">
        <v>593</v>
      </c>
      <c r="E293" s="4"/>
      <c r="F293" s="5"/>
      <c r="G293" s="35">
        <f t="shared" si="33"/>
        <v>2704.9388960000006</v>
      </c>
      <c r="H293" s="44">
        <f t="shared" si="34"/>
        <v>0</v>
      </c>
      <c r="I293" s="72"/>
      <c r="J293" s="95"/>
    </row>
    <row r="294" spans="1:10" ht="19.5">
      <c r="A294" s="2">
        <v>8106</v>
      </c>
      <c r="B294" s="12" t="s">
        <v>231</v>
      </c>
      <c r="C294" s="20">
        <v>78</v>
      </c>
      <c r="D294" s="48" t="s">
        <v>908</v>
      </c>
      <c r="E294" s="4"/>
      <c r="F294" s="5"/>
      <c r="G294" s="35">
        <f t="shared" si="33"/>
        <v>2397.5594760000004</v>
      </c>
      <c r="H294" s="44">
        <f t="shared" si="34"/>
        <v>0</v>
      </c>
      <c r="I294" s="72">
        <v>40969</v>
      </c>
      <c r="J294" s="95" t="s">
        <v>1632</v>
      </c>
    </row>
    <row r="295" spans="1:10" ht="24.75">
      <c r="A295" s="2">
        <v>8107</v>
      </c>
      <c r="B295" s="12" t="s">
        <v>232</v>
      </c>
      <c r="C295" s="20">
        <v>92</v>
      </c>
      <c r="D295" s="48" t="s">
        <v>907</v>
      </c>
      <c r="E295" s="4"/>
      <c r="F295" s="5"/>
      <c r="G295" s="35">
        <f t="shared" si="33"/>
        <v>2827.890664</v>
      </c>
      <c r="H295" s="44">
        <f t="shared" si="34"/>
        <v>0</v>
      </c>
      <c r="I295" s="72">
        <v>40969</v>
      </c>
      <c r="J295" s="95" t="s">
        <v>1632</v>
      </c>
    </row>
    <row r="296" spans="1:10" ht="33">
      <c r="A296" s="2" t="s">
        <v>1831</v>
      </c>
      <c r="B296" s="139" t="s">
        <v>1832</v>
      </c>
      <c r="C296" s="20">
        <v>96</v>
      </c>
      <c r="D296" s="48" t="s">
        <v>593</v>
      </c>
      <c r="E296" s="4"/>
      <c r="F296" s="5"/>
      <c r="G296" s="35">
        <f t="shared" si="33"/>
        <v>2950.8424319999995</v>
      </c>
      <c r="H296" s="44">
        <f t="shared" si="34"/>
        <v>0</v>
      </c>
      <c r="I296" s="72"/>
      <c r="J296" s="95"/>
    </row>
    <row r="297" spans="1:10" ht="19.5">
      <c r="A297" s="2">
        <v>8211</v>
      </c>
      <c r="B297" s="12" t="s">
        <v>909</v>
      </c>
      <c r="C297" s="20">
        <v>130</v>
      </c>
      <c r="D297" s="48" t="s">
        <v>593</v>
      </c>
      <c r="E297" s="6"/>
      <c r="F297" s="5"/>
      <c r="G297" s="35">
        <f t="shared" si="33"/>
        <v>3995.93246</v>
      </c>
      <c r="H297" s="44">
        <f t="shared" si="34"/>
        <v>0</v>
      </c>
      <c r="I297" s="72">
        <v>40969</v>
      </c>
      <c r="J297" s="95" t="s">
        <v>1630</v>
      </c>
    </row>
    <row r="298" spans="1:10" ht="19.5">
      <c r="A298" s="2">
        <v>8221</v>
      </c>
      <c r="B298" s="12" t="s">
        <v>910</v>
      </c>
      <c r="C298" s="20">
        <v>172</v>
      </c>
      <c r="D298" s="48" t="s">
        <v>593</v>
      </c>
      <c r="E298" s="6"/>
      <c r="F298" s="5"/>
      <c r="G298" s="35">
        <f t="shared" si="33"/>
        <v>5286.926023999999</v>
      </c>
      <c r="H298" s="44">
        <f t="shared" si="34"/>
        <v>0</v>
      </c>
      <c r="I298" s="72">
        <v>40969</v>
      </c>
      <c r="J298" s="95" t="s">
        <v>1630</v>
      </c>
    </row>
    <row r="299" spans="1:10" ht="12.75">
      <c r="A299" s="179" t="s">
        <v>300</v>
      </c>
      <c r="B299" s="180"/>
      <c r="C299" s="180"/>
      <c r="D299" s="180"/>
      <c r="E299" s="6"/>
      <c r="F299" s="5"/>
      <c r="G299" s="35"/>
      <c r="H299" s="44"/>
      <c r="I299" s="60"/>
      <c r="J299" s="95"/>
    </row>
    <row r="300" spans="1:10" ht="22.5">
      <c r="A300" s="2">
        <v>8401</v>
      </c>
      <c r="B300" s="12" t="s">
        <v>1483</v>
      </c>
      <c r="C300" s="20">
        <v>109</v>
      </c>
      <c r="D300" s="48" t="s">
        <v>907</v>
      </c>
      <c r="E300" s="144" t="s">
        <v>1880</v>
      </c>
      <c r="F300" s="5"/>
      <c r="G300" s="35">
        <f>C300*$D$1*(100-$G$1)/100</f>
        <v>3350.4356780000003</v>
      </c>
      <c r="H300" s="44">
        <f>G300*F300</f>
        <v>0</v>
      </c>
      <c r="I300" s="72">
        <v>40959</v>
      </c>
      <c r="J300" s="95" t="s">
        <v>1633</v>
      </c>
    </row>
    <row r="301" spans="1:10" ht="24.75">
      <c r="A301" s="2">
        <v>8402</v>
      </c>
      <c r="B301" s="12" t="s">
        <v>1484</v>
      </c>
      <c r="C301" s="20">
        <v>122</v>
      </c>
      <c r="D301" s="48" t="s">
        <v>593</v>
      </c>
      <c r="E301" s="144" t="s">
        <v>1880</v>
      </c>
      <c r="F301" s="5"/>
      <c r="G301" s="35">
        <f>C301*$D$1*(100-$G$1)/100</f>
        <v>3750.028924</v>
      </c>
      <c r="H301" s="44">
        <f>G301*F301</f>
        <v>0</v>
      </c>
      <c r="I301" s="72">
        <v>40978</v>
      </c>
      <c r="J301" s="95" t="s">
        <v>1634</v>
      </c>
    </row>
    <row r="302" spans="1:10" ht="24.75">
      <c r="A302" s="2">
        <v>8412</v>
      </c>
      <c r="B302" s="12" t="s">
        <v>1485</v>
      </c>
      <c r="C302" s="20">
        <v>117</v>
      </c>
      <c r="D302" s="48" t="s">
        <v>593</v>
      </c>
      <c r="E302" s="144" t="s">
        <v>1880</v>
      </c>
      <c r="F302" s="5"/>
      <c r="G302" s="35">
        <f>C302*$D$1*(100-$G$1)/100</f>
        <v>3596.339214</v>
      </c>
      <c r="H302" s="44">
        <f>G302*F302</f>
        <v>0</v>
      </c>
      <c r="I302" s="72">
        <v>40978</v>
      </c>
      <c r="J302" s="95" t="s">
        <v>1634</v>
      </c>
    </row>
    <row r="303" spans="1:10" ht="22.5">
      <c r="A303" s="2">
        <v>8400</v>
      </c>
      <c r="B303" s="12" t="s">
        <v>1493</v>
      </c>
      <c r="C303" s="20">
        <v>113</v>
      </c>
      <c r="D303" s="48" t="s">
        <v>907</v>
      </c>
      <c r="E303" s="144" t="s">
        <v>1880</v>
      </c>
      <c r="F303" s="5"/>
      <c r="G303" s="35">
        <f>C303*$D$1*(100-$G$1)/100</f>
        <v>3473.3874459999997</v>
      </c>
      <c r="H303" s="44">
        <f>G303*F303</f>
        <v>0</v>
      </c>
      <c r="I303" s="72">
        <v>40954</v>
      </c>
      <c r="J303" s="95" t="s">
        <v>1635</v>
      </c>
    </row>
    <row r="304" spans="1:10" ht="25.5" customHeight="1">
      <c r="A304" s="8">
        <v>8403</v>
      </c>
      <c r="B304" s="12" t="s">
        <v>1486</v>
      </c>
      <c r="C304" s="20">
        <v>127</v>
      </c>
      <c r="D304" s="48" t="s">
        <v>593</v>
      </c>
      <c r="E304" s="144" t="s">
        <v>1880</v>
      </c>
      <c r="F304" s="5"/>
      <c r="G304" s="35">
        <f aca="true" t="shared" si="35" ref="G304:G310">C304*$D$1*(100-$G$1)/100</f>
        <v>3903.7186340000003</v>
      </c>
      <c r="H304" s="44">
        <f aca="true" t="shared" si="36" ref="H304:H310">G304*F304</f>
        <v>0</v>
      </c>
      <c r="I304" s="72">
        <v>40954</v>
      </c>
      <c r="J304" s="95" t="s">
        <v>1635</v>
      </c>
    </row>
    <row r="305" spans="1:10" ht="24.75">
      <c r="A305" s="8">
        <v>8413</v>
      </c>
      <c r="B305" s="12" t="s">
        <v>1487</v>
      </c>
      <c r="C305" s="20">
        <v>122</v>
      </c>
      <c r="D305" s="48" t="s">
        <v>593</v>
      </c>
      <c r="E305" s="144" t="s">
        <v>1880</v>
      </c>
      <c r="F305" s="5"/>
      <c r="G305" s="35">
        <f t="shared" si="35"/>
        <v>3750.028924</v>
      </c>
      <c r="H305" s="44">
        <f t="shared" si="36"/>
        <v>0</v>
      </c>
      <c r="I305" s="72">
        <v>40954</v>
      </c>
      <c r="J305" s="95" t="s">
        <v>1635</v>
      </c>
    </row>
    <row r="306" spans="1:10" ht="29.25" customHeight="1">
      <c r="A306" s="2">
        <v>8404</v>
      </c>
      <c r="B306" s="12" t="s">
        <v>1488</v>
      </c>
      <c r="C306" s="22">
        <v>155</v>
      </c>
      <c r="D306" s="48" t="s">
        <v>907</v>
      </c>
      <c r="E306" s="4"/>
      <c r="F306" s="5"/>
      <c r="G306" s="35">
        <f t="shared" si="35"/>
        <v>4764.38101</v>
      </c>
      <c r="H306" s="44">
        <f t="shared" si="36"/>
        <v>0</v>
      </c>
      <c r="I306" s="72">
        <v>40959</v>
      </c>
      <c r="J306" s="95" t="s">
        <v>1633</v>
      </c>
    </row>
    <row r="307" spans="1:10" ht="26.25" customHeight="1">
      <c r="A307" s="2">
        <v>8405</v>
      </c>
      <c r="B307" s="12" t="s">
        <v>1491</v>
      </c>
      <c r="C307" s="22">
        <v>140</v>
      </c>
      <c r="D307" s="48" t="s">
        <v>593</v>
      </c>
      <c r="E307" s="6"/>
      <c r="F307" s="5"/>
      <c r="G307" s="35">
        <f t="shared" si="35"/>
        <v>4303.31188</v>
      </c>
      <c r="H307" s="44">
        <f t="shared" si="36"/>
        <v>0</v>
      </c>
      <c r="I307" s="72">
        <v>40954</v>
      </c>
      <c r="J307" s="95" t="s">
        <v>1635</v>
      </c>
    </row>
    <row r="308" spans="1:10" ht="24.75">
      <c r="A308" s="2">
        <v>8415</v>
      </c>
      <c r="B308" s="12" t="s">
        <v>1489</v>
      </c>
      <c r="C308" s="80">
        <v>135</v>
      </c>
      <c r="D308" s="48" t="s">
        <v>593</v>
      </c>
      <c r="E308" s="4"/>
      <c r="F308" s="5"/>
      <c r="G308" s="35">
        <f t="shared" si="35"/>
        <v>4149.62217</v>
      </c>
      <c r="H308" s="44">
        <f t="shared" si="36"/>
        <v>0</v>
      </c>
      <c r="I308" s="72">
        <v>40954</v>
      </c>
      <c r="J308" s="95" t="s">
        <v>1635</v>
      </c>
    </row>
    <row r="309" spans="1:10" ht="25.5" customHeight="1">
      <c r="A309" s="2">
        <v>8406</v>
      </c>
      <c r="B309" s="12" t="s">
        <v>1492</v>
      </c>
      <c r="C309" s="22">
        <v>150</v>
      </c>
      <c r="D309" s="48" t="s">
        <v>593</v>
      </c>
      <c r="E309" s="6" t="s">
        <v>1558</v>
      </c>
      <c r="F309" s="5"/>
      <c r="G309" s="35">
        <f t="shared" si="35"/>
        <v>4610.6913</v>
      </c>
      <c r="H309" s="44">
        <f t="shared" si="36"/>
        <v>0</v>
      </c>
      <c r="I309" s="72">
        <v>40954</v>
      </c>
      <c r="J309" s="95" t="s">
        <v>1635</v>
      </c>
    </row>
    <row r="310" spans="1:10" ht="25.5" customHeight="1">
      <c r="A310" s="2">
        <v>8416</v>
      </c>
      <c r="B310" s="12" t="s">
        <v>1490</v>
      </c>
      <c r="C310" s="80">
        <v>145</v>
      </c>
      <c r="D310" s="48" t="s">
        <v>593</v>
      </c>
      <c r="E310" s="6" t="s">
        <v>1558</v>
      </c>
      <c r="F310" s="5"/>
      <c r="G310" s="35">
        <f t="shared" si="35"/>
        <v>4457.00159</v>
      </c>
      <c r="H310" s="44">
        <f t="shared" si="36"/>
        <v>0</v>
      </c>
      <c r="I310" s="72">
        <v>40954</v>
      </c>
      <c r="J310" s="95" t="s">
        <v>1635</v>
      </c>
    </row>
    <row r="311" spans="1:10" ht="12.75">
      <c r="A311" s="179" t="s">
        <v>1246</v>
      </c>
      <c r="B311" s="180"/>
      <c r="C311" s="180"/>
      <c r="D311" s="180"/>
      <c r="E311" s="6"/>
      <c r="F311" s="5"/>
      <c r="G311" s="35"/>
      <c r="H311" s="44"/>
      <c r="I311" s="60"/>
      <c r="J311" s="95"/>
    </row>
    <row r="312" spans="1:10" ht="12.75">
      <c r="A312" s="2" t="s">
        <v>2176</v>
      </c>
      <c r="B312" s="12" t="s">
        <v>2177</v>
      </c>
      <c r="C312" s="20">
        <v>7</v>
      </c>
      <c r="D312" s="2"/>
      <c r="E312" s="140" t="s">
        <v>305</v>
      </c>
      <c r="F312" s="5"/>
      <c r="G312" s="35">
        <f>C312*$D$1*(100-$G$1)/100</f>
        <v>215.16559399999997</v>
      </c>
      <c r="H312" s="44">
        <f>G312*F312</f>
        <v>0</v>
      </c>
      <c r="I312" s="60"/>
      <c r="J312" s="95"/>
    </row>
    <row r="313" spans="1:10" ht="16.5">
      <c r="A313" s="2" t="s">
        <v>1305</v>
      </c>
      <c r="B313" s="12" t="s">
        <v>1306</v>
      </c>
      <c r="C313" s="20">
        <v>7</v>
      </c>
      <c r="D313" s="2"/>
      <c r="E313" s="86"/>
      <c r="F313" s="5"/>
      <c r="G313" s="35">
        <f aca="true" t="shared" si="37" ref="G313:G319">C313*$D$1*(100-$G$1)/100</f>
        <v>215.16559399999997</v>
      </c>
      <c r="H313" s="44">
        <f aca="true" t="shared" si="38" ref="H313:H319">G313*F313</f>
        <v>0</v>
      </c>
      <c r="I313" s="60"/>
      <c r="J313" s="95"/>
    </row>
    <row r="314" spans="1:10" ht="25.5" customHeight="1">
      <c r="A314" s="2" t="s">
        <v>1662</v>
      </c>
      <c r="B314" s="12" t="s">
        <v>1663</v>
      </c>
      <c r="C314" s="22">
        <v>7</v>
      </c>
      <c r="D314" s="48"/>
      <c r="E314" s="4"/>
      <c r="F314" s="5"/>
      <c r="G314" s="35">
        <f t="shared" si="37"/>
        <v>215.16559399999997</v>
      </c>
      <c r="H314" s="44">
        <f t="shared" si="38"/>
        <v>0</v>
      </c>
      <c r="I314" s="60"/>
      <c r="J314" s="95"/>
    </row>
    <row r="315" spans="1:10" ht="25.5" customHeight="1">
      <c r="A315" s="2" t="s">
        <v>2178</v>
      </c>
      <c r="B315" s="12" t="s">
        <v>2179</v>
      </c>
      <c r="C315" s="22">
        <v>10</v>
      </c>
      <c r="D315" s="48"/>
      <c r="E315" s="140" t="s">
        <v>305</v>
      </c>
      <c r="F315" s="5"/>
      <c r="G315" s="35">
        <f>C315*$D$1*(100-$G$1)/100</f>
        <v>307.37942000000004</v>
      </c>
      <c r="H315" s="44">
        <f>G315*F315</f>
        <v>0</v>
      </c>
      <c r="I315" s="60"/>
      <c r="J315" s="95"/>
    </row>
    <row r="316" spans="1:10" ht="25.5" customHeight="1">
      <c r="A316" s="2" t="s">
        <v>1249</v>
      </c>
      <c r="B316" s="12" t="s">
        <v>1250</v>
      </c>
      <c r="C316" s="22">
        <v>10</v>
      </c>
      <c r="D316" s="48"/>
      <c r="E316" s="4" t="s">
        <v>1558</v>
      </c>
      <c r="F316" s="5"/>
      <c r="G316" s="35">
        <f t="shared" si="37"/>
        <v>307.37942000000004</v>
      </c>
      <c r="H316" s="44">
        <f t="shared" si="38"/>
        <v>0</v>
      </c>
      <c r="I316" s="60"/>
      <c r="J316" s="95"/>
    </row>
    <row r="317" spans="1:10" ht="25.5" customHeight="1">
      <c r="A317" s="2" t="s">
        <v>1248</v>
      </c>
      <c r="B317" s="12" t="s">
        <v>1247</v>
      </c>
      <c r="C317" s="22">
        <v>5.3</v>
      </c>
      <c r="D317" s="48"/>
      <c r="E317" s="4" t="s">
        <v>1558</v>
      </c>
      <c r="F317" s="5"/>
      <c r="G317" s="35">
        <f>C317*$D$1*(100-$G$1)/100</f>
        <v>162.9110926</v>
      </c>
      <c r="H317" s="44">
        <f>G317*F317</f>
        <v>0</v>
      </c>
      <c r="I317" s="60"/>
      <c r="J317" s="95"/>
    </row>
    <row r="318" spans="1:10" ht="25.5" customHeight="1">
      <c r="A318" s="2" t="s">
        <v>1252</v>
      </c>
      <c r="B318" s="12" t="s">
        <v>1251</v>
      </c>
      <c r="C318" s="22">
        <v>6</v>
      </c>
      <c r="D318" s="48"/>
      <c r="E318" s="4" t="s">
        <v>1558</v>
      </c>
      <c r="F318" s="5"/>
      <c r="G318" s="35">
        <f t="shared" si="37"/>
        <v>184.42765199999997</v>
      </c>
      <c r="H318" s="44">
        <f t="shared" si="38"/>
        <v>0</v>
      </c>
      <c r="I318" s="60"/>
      <c r="J318" s="95"/>
    </row>
    <row r="319" spans="1:10" ht="25.5" customHeight="1">
      <c r="A319" s="2" t="s">
        <v>1254</v>
      </c>
      <c r="B319" s="12" t="s">
        <v>1253</v>
      </c>
      <c r="C319" s="22">
        <v>7.1</v>
      </c>
      <c r="D319" s="48"/>
      <c r="E319" s="4" t="s">
        <v>1558</v>
      </c>
      <c r="F319" s="5"/>
      <c r="G319" s="35">
        <f t="shared" si="37"/>
        <v>218.2393882</v>
      </c>
      <c r="H319" s="44">
        <f t="shared" si="38"/>
        <v>0</v>
      </c>
      <c r="I319" s="60"/>
      <c r="J319" s="95"/>
    </row>
    <row r="320" spans="1:10" ht="12.75">
      <c r="A320" s="179" t="s">
        <v>310</v>
      </c>
      <c r="B320" s="180"/>
      <c r="C320" s="180"/>
      <c r="D320" s="180"/>
      <c r="E320" s="6"/>
      <c r="F320" s="5"/>
      <c r="G320" s="35"/>
      <c r="H320" s="44"/>
      <c r="I320" s="60"/>
      <c r="J320" s="95"/>
    </row>
    <row r="321" spans="1:10" ht="41.25">
      <c r="A321" s="123" t="s">
        <v>1678</v>
      </c>
      <c r="B321" s="12" t="s">
        <v>1679</v>
      </c>
      <c r="C321" s="22">
        <v>425</v>
      </c>
      <c r="D321" s="48" t="s">
        <v>593</v>
      </c>
      <c r="E321" s="74" t="s">
        <v>305</v>
      </c>
      <c r="F321" s="5"/>
      <c r="G321" s="35">
        <f>C321*$D$1*(100-$G$1)/100</f>
        <v>13063.625350000002</v>
      </c>
      <c r="H321" s="44">
        <f>G321*F321</f>
        <v>0</v>
      </c>
      <c r="I321" s="60"/>
      <c r="J321" s="95"/>
    </row>
    <row r="322" spans="1:10" ht="41.25">
      <c r="A322" s="2" t="s">
        <v>1466</v>
      </c>
      <c r="B322" s="124" t="s">
        <v>1683</v>
      </c>
      <c r="C322" s="22">
        <v>535</v>
      </c>
      <c r="D322" s="48" t="s">
        <v>593</v>
      </c>
      <c r="E322" s="5"/>
      <c r="F322" s="5"/>
      <c r="G322" s="35">
        <f aca="true" t="shared" si="39" ref="G322:G330">C322*$D$1*(100-$G$1)/100</f>
        <v>16444.79897</v>
      </c>
      <c r="H322" s="44">
        <f aca="true" t="shared" si="40" ref="H322:H330">G322*F322</f>
        <v>0</v>
      </c>
      <c r="I322" s="72">
        <v>40956</v>
      </c>
      <c r="J322" s="95" t="s">
        <v>1636</v>
      </c>
    </row>
    <row r="323" spans="1:10" ht="41.25">
      <c r="A323" s="2" t="s">
        <v>547</v>
      </c>
      <c r="B323" s="124" t="s">
        <v>1684</v>
      </c>
      <c r="C323" s="22">
        <v>605</v>
      </c>
      <c r="D323" s="48" t="s">
        <v>593</v>
      </c>
      <c r="E323" s="86"/>
      <c r="F323" s="5"/>
      <c r="G323" s="35">
        <f t="shared" si="39"/>
        <v>18596.45491</v>
      </c>
      <c r="H323" s="44">
        <f t="shared" si="40"/>
        <v>0</v>
      </c>
      <c r="I323" s="72">
        <v>41065</v>
      </c>
      <c r="J323" s="95" t="s">
        <v>1638</v>
      </c>
    </row>
    <row r="324" spans="1:10" ht="41.25">
      <c r="A324" s="2" t="s">
        <v>1469</v>
      </c>
      <c r="B324" s="124" t="s">
        <v>1684</v>
      </c>
      <c r="C324" s="22">
        <v>590</v>
      </c>
      <c r="D324" s="48" t="s">
        <v>593</v>
      </c>
      <c r="E324" s="5"/>
      <c r="F324" s="5"/>
      <c r="G324" s="35">
        <f t="shared" si="39"/>
        <v>18135.38578</v>
      </c>
      <c r="H324" s="44">
        <f t="shared" si="40"/>
        <v>0</v>
      </c>
      <c r="I324" s="72">
        <v>40956</v>
      </c>
      <c r="J324" s="95" t="s">
        <v>1636</v>
      </c>
    </row>
    <row r="325" spans="1:10" ht="41.25">
      <c r="A325" s="2" t="s">
        <v>548</v>
      </c>
      <c r="B325" s="124" t="s">
        <v>1685</v>
      </c>
      <c r="C325" s="22">
        <v>635</v>
      </c>
      <c r="D325" s="48" t="s">
        <v>593</v>
      </c>
      <c r="E325" s="86"/>
      <c r="F325" s="5"/>
      <c r="G325" s="35">
        <f t="shared" si="39"/>
        <v>19518.593170000004</v>
      </c>
      <c r="H325" s="44">
        <f t="shared" si="40"/>
        <v>0</v>
      </c>
      <c r="I325" s="72">
        <v>41065</v>
      </c>
      <c r="J325" s="95" t="s">
        <v>1638</v>
      </c>
    </row>
    <row r="326" spans="1:10" ht="41.25">
      <c r="A326" s="2" t="s">
        <v>1468</v>
      </c>
      <c r="B326" s="124" t="s">
        <v>1685</v>
      </c>
      <c r="C326" s="22">
        <v>620</v>
      </c>
      <c r="D326" s="48" t="s">
        <v>593</v>
      </c>
      <c r="E326" s="5"/>
      <c r="F326" s="5"/>
      <c r="G326" s="35">
        <f t="shared" si="39"/>
        <v>19057.52404</v>
      </c>
      <c r="H326" s="44">
        <f t="shared" si="40"/>
        <v>0</v>
      </c>
      <c r="I326" s="72">
        <v>40956</v>
      </c>
      <c r="J326" s="95" t="s">
        <v>1636</v>
      </c>
    </row>
    <row r="327" spans="1:10" ht="41.25">
      <c r="A327" s="2" t="s">
        <v>1680</v>
      </c>
      <c r="B327" s="124" t="s">
        <v>1686</v>
      </c>
      <c r="C327" s="22">
        <v>805</v>
      </c>
      <c r="D327" s="48" t="s">
        <v>593</v>
      </c>
      <c r="E327" s="74" t="s">
        <v>305</v>
      </c>
      <c r="F327" s="5"/>
      <c r="G327" s="35">
        <f>C327*$D$1*(100-$G$1)/100</f>
        <v>24744.04331</v>
      </c>
      <c r="H327" s="44">
        <f>G327*F327</f>
        <v>0</v>
      </c>
      <c r="I327" s="72"/>
      <c r="J327" s="95"/>
    </row>
    <row r="328" spans="1:10" ht="41.25">
      <c r="A328" s="2" t="s">
        <v>1467</v>
      </c>
      <c r="B328" s="124" t="s">
        <v>1687</v>
      </c>
      <c r="C328" s="22">
        <v>650</v>
      </c>
      <c r="D328" s="48" t="s">
        <v>593</v>
      </c>
      <c r="E328" s="5"/>
      <c r="F328" s="5"/>
      <c r="G328" s="35">
        <f t="shared" si="39"/>
        <v>19979.6623</v>
      </c>
      <c r="H328" s="44">
        <f t="shared" si="40"/>
        <v>0</v>
      </c>
      <c r="I328" s="72">
        <v>40956</v>
      </c>
      <c r="J328" s="95" t="s">
        <v>1636</v>
      </c>
    </row>
    <row r="329" spans="1:10" ht="33">
      <c r="A329" s="2" t="s">
        <v>1480</v>
      </c>
      <c r="B329" s="124" t="s">
        <v>1688</v>
      </c>
      <c r="C329" s="22">
        <v>945</v>
      </c>
      <c r="D329" s="48" t="s">
        <v>593</v>
      </c>
      <c r="E329" s="5"/>
      <c r="F329" s="5"/>
      <c r="G329" s="35">
        <f t="shared" si="39"/>
        <v>29047.355190000002</v>
      </c>
      <c r="H329" s="44">
        <f t="shared" si="40"/>
        <v>0</v>
      </c>
      <c r="I329" s="72">
        <v>42451</v>
      </c>
      <c r="J329" s="95" t="s">
        <v>1637</v>
      </c>
    </row>
    <row r="330" spans="1:10" ht="41.25">
      <c r="A330" s="2" t="s">
        <v>1481</v>
      </c>
      <c r="B330" s="124" t="s">
        <v>1689</v>
      </c>
      <c r="C330" s="22">
        <v>1720</v>
      </c>
      <c r="D330" s="48" t="s">
        <v>593</v>
      </c>
      <c r="E330" s="5"/>
      <c r="F330" s="5"/>
      <c r="G330" s="35">
        <f t="shared" si="39"/>
        <v>52869.26024</v>
      </c>
      <c r="H330" s="44">
        <f t="shared" si="40"/>
        <v>0</v>
      </c>
      <c r="I330" s="72">
        <v>42451</v>
      </c>
      <c r="J330" s="95" t="s">
        <v>1637</v>
      </c>
    </row>
    <row r="331" spans="1:10" ht="41.25">
      <c r="A331" s="2" t="s">
        <v>1681</v>
      </c>
      <c r="B331" s="124" t="s">
        <v>1690</v>
      </c>
      <c r="C331" s="22">
        <v>2090</v>
      </c>
      <c r="D331" s="48" t="s">
        <v>593</v>
      </c>
      <c r="E331" s="74" t="s">
        <v>305</v>
      </c>
      <c r="F331" s="5"/>
      <c r="G331" s="35">
        <f>C331*$D$1*(100-$G$1)/100</f>
        <v>64242.29878</v>
      </c>
      <c r="H331" s="44">
        <f>G331*F331</f>
        <v>0</v>
      </c>
      <c r="I331" s="60"/>
      <c r="J331" s="95"/>
    </row>
    <row r="332" spans="1:10" ht="41.25">
      <c r="A332" s="2" t="s">
        <v>1682</v>
      </c>
      <c r="B332" s="124" t="s">
        <v>1691</v>
      </c>
      <c r="C332" s="22">
        <v>2300</v>
      </c>
      <c r="D332" s="48" t="s">
        <v>593</v>
      </c>
      <c r="E332" s="74" t="s">
        <v>305</v>
      </c>
      <c r="F332" s="5"/>
      <c r="G332" s="35">
        <f>C332*$D$1*(100-$G$1)/100</f>
        <v>70697.2666</v>
      </c>
      <c r="H332" s="44">
        <f>G332*F332</f>
        <v>0</v>
      </c>
      <c r="I332" s="60"/>
      <c r="J332" s="95"/>
    </row>
    <row r="333" spans="1:10" ht="12.75">
      <c r="A333" s="179" t="s">
        <v>995</v>
      </c>
      <c r="B333" s="180"/>
      <c r="C333" s="180"/>
      <c r="D333" s="180"/>
      <c r="E333" s="23"/>
      <c r="F333" s="5"/>
      <c r="G333" s="35"/>
      <c r="H333" s="44"/>
      <c r="I333" s="60"/>
      <c r="J333" s="95"/>
    </row>
    <row r="334" spans="1:10" ht="33">
      <c r="A334" s="2" t="s">
        <v>388</v>
      </c>
      <c r="B334" s="12" t="s">
        <v>447</v>
      </c>
      <c r="C334" s="80">
        <v>110</v>
      </c>
      <c r="D334" s="48" t="s">
        <v>593</v>
      </c>
      <c r="E334" s="6"/>
      <c r="F334" s="5"/>
      <c r="G334" s="35">
        <f aca="true" t="shared" si="41" ref="G334:G351">C334*$D$1*(100-$G$1)/100</f>
        <v>3381.17362</v>
      </c>
      <c r="H334" s="44">
        <f aca="true" t="shared" si="42" ref="H334:H351">G334*F334</f>
        <v>0</v>
      </c>
      <c r="I334" s="72">
        <v>40844</v>
      </c>
      <c r="J334" s="95" t="s">
        <v>1640</v>
      </c>
    </row>
    <row r="335" spans="1:10" ht="33">
      <c r="A335" s="2" t="s">
        <v>1494</v>
      </c>
      <c r="B335" s="12" t="s">
        <v>1497</v>
      </c>
      <c r="C335" s="80">
        <v>140</v>
      </c>
      <c r="D335" s="48" t="s">
        <v>593</v>
      </c>
      <c r="E335" s="4"/>
      <c r="F335" s="5"/>
      <c r="G335" s="35">
        <f>C335*$D$1*(100-$G$1)/100</f>
        <v>4303.31188</v>
      </c>
      <c r="H335" s="44">
        <f>G335*F335</f>
        <v>0</v>
      </c>
      <c r="I335" s="72">
        <v>41016</v>
      </c>
      <c r="J335" s="95" t="s">
        <v>1772</v>
      </c>
    </row>
    <row r="336" spans="1:10" ht="41.25">
      <c r="A336" s="7" t="s">
        <v>29</v>
      </c>
      <c r="B336" s="12" t="s">
        <v>30</v>
      </c>
      <c r="C336" s="80">
        <v>202</v>
      </c>
      <c r="D336" s="48" t="s">
        <v>593</v>
      </c>
      <c r="E336" s="4"/>
      <c r="F336" s="5"/>
      <c r="G336" s="35">
        <f t="shared" si="41"/>
        <v>6209.064284</v>
      </c>
      <c r="H336" s="44">
        <f>G336*F336</f>
        <v>0</v>
      </c>
      <c r="I336" s="72">
        <v>40869</v>
      </c>
      <c r="J336" s="95" t="s">
        <v>1639</v>
      </c>
    </row>
    <row r="337" spans="1:10" ht="58.5" customHeight="1">
      <c r="A337" s="2" t="s">
        <v>369</v>
      </c>
      <c r="B337" s="12" t="s">
        <v>446</v>
      </c>
      <c r="C337" s="80">
        <v>270</v>
      </c>
      <c r="D337" s="48" t="s">
        <v>593</v>
      </c>
      <c r="E337" s="6"/>
      <c r="F337" s="5"/>
      <c r="G337" s="35">
        <f t="shared" si="41"/>
        <v>8299.24434</v>
      </c>
      <c r="H337" s="44">
        <f t="shared" si="42"/>
        <v>0</v>
      </c>
      <c r="I337" s="72">
        <v>40869</v>
      </c>
      <c r="J337" s="95" t="s">
        <v>1639</v>
      </c>
    </row>
    <row r="338" spans="1:10" ht="58.5" customHeight="1">
      <c r="A338" s="2" t="s">
        <v>1779</v>
      </c>
      <c r="B338" s="12" t="s">
        <v>1780</v>
      </c>
      <c r="C338" s="80">
        <v>280</v>
      </c>
      <c r="D338" s="48" t="s">
        <v>593</v>
      </c>
      <c r="E338" s="74" t="s">
        <v>305</v>
      </c>
      <c r="F338" s="5"/>
      <c r="G338" s="35">
        <f>C338*$D$1*(100-$G$1)/100</f>
        <v>8606.62376</v>
      </c>
      <c r="H338" s="44">
        <f>G338*F338</f>
        <v>0</v>
      </c>
      <c r="I338" s="72">
        <v>41193</v>
      </c>
      <c r="J338" s="95" t="s">
        <v>1791</v>
      </c>
    </row>
    <row r="339" spans="1:10" ht="57" customHeight="1">
      <c r="A339" s="2" t="s">
        <v>370</v>
      </c>
      <c r="B339" s="12" t="s">
        <v>451</v>
      </c>
      <c r="C339" s="80">
        <v>290</v>
      </c>
      <c r="D339" s="48" t="s">
        <v>593</v>
      </c>
      <c r="E339" s="6"/>
      <c r="F339" s="5"/>
      <c r="G339" s="35">
        <f t="shared" si="41"/>
        <v>8914.00318</v>
      </c>
      <c r="H339" s="44">
        <f t="shared" si="42"/>
        <v>0</v>
      </c>
      <c r="I339" s="72">
        <v>40869</v>
      </c>
      <c r="J339" s="95" t="s">
        <v>1639</v>
      </c>
    </row>
    <row r="340" spans="1:10" ht="57" customHeight="1">
      <c r="A340" s="2" t="s">
        <v>1781</v>
      </c>
      <c r="B340" s="12" t="s">
        <v>1782</v>
      </c>
      <c r="C340" s="80">
        <v>310</v>
      </c>
      <c r="D340" s="48" t="s">
        <v>593</v>
      </c>
      <c r="E340" s="74" t="s">
        <v>305</v>
      </c>
      <c r="F340" s="5"/>
      <c r="G340" s="35">
        <f>C340*$D$1*(100-$G$1)/100</f>
        <v>9528.76202</v>
      </c>
      <c r="H340" s="44">
        <f>G340*F340</f>
        <v>0</v>
      </c>
      <c r="I340" s="72">
        <v>41193</v>
      </c>
      <c r="J340" s="95" t="s">
        <v>1791</v>
      </c>
    </row>
    <row r="341" spans="1:10" ht="53.25" customHeight="1">
      <c r="A341" s="7" t="s">
        <v>31</v>
      </c>
      <c r="B341" s="12" t="s">
        <v>32</v>
      </c>
      <c r="C341" s="80">
        <v>315</v>
      </c>
      <c r="D341" s="48" t="s">
        <v>593</v>
      </c>
      <c r="E341" s="4"/>
      <c r="F341" s="5"/>
      <c r="G341" s="35">
        <f t="shared" si="41"/>
        <v>9682.451729999999</v>
      </c>
      <c r="H341" s="44">
        <f>G341*F341</f>
        <v>0</v>
      </c>
      <c r="I341" s="72">
        <v>40869</v>
      </c>
      <c r="J341" s="95" t="s">
        <v>1639</v>
      </c>
    </row>
    <row r="342" spans="1:10" ht="53.25" customHeight="1">
      <c r="A342" s="7" t="s">
        <v>1783</v>
      </c>
      <c r="B342" s="12" t="s">
        <v>32</v>
      </c>
      <c r="C342" s="80">
        <v>330</v>
      </c>
      <c r="D342" s="48" t="s">
        <v>593</v>
      </c>
      <c r="E342" s="74" t="s">
        <v>305</v>
      </c>
      <c r="F342" s="5"/>
      <c r="G342" s="35">
        <f>C342*$D$1*(100-$G$1)/100</f>
        <v>10143.52086</v>
      </c>
      <c r="H342" s="44">
        <f>G342*F342</f>
        <v>0</v>
      </c>
      <c r="I342" s="72">
        <v>41193</v>
      </c>
      <c r="J342" s="95" t="s">
        <v>1791</v>
      </c>
    </row>
    <row r="343" spans="1:10" ht="57.75" customHeight="1">
      <c r="A343" s="2" t="s">
        <v>371</v>
      </c>
      <c r="B343" s="12" t="s">
        <v>761</v>
      </c>
      <c r="C343" s="80">
        <v>530</v>
      </c>
      <c r="D343" s="48" t="s">
        <v>593</v>
      </c>
      <c r="E343" s="6"/>
      <c r="F343" s="5"/>
      <c r="G343" s="35">
        <f t="shared" si="41"/>
        <v>16291.10926</v>
      </c>
      <c r="H343" s="44">
        <f t="shared" si="42"/>
        <v>0</v>
      </c>
      <c r="I343" s="72">
        <v>40844</v>
      </c>
      <c r="J343" s="95" t="s">
        <v>1640</v>
      </c>
    </row>
    <row r="344" spans="1:10" ht="57.75" customHeight="1">
      <c r="A344" s="2" t="s">
        <v>372</v>
      </c>
      <c r="B344" s="12" t="s">
        <v>762</v>
      </c>
      <c r="C344" s="80">
        <v>555</v>
      </c>
      <c r="D344" s="48" t="s">
        <v>593</v>
      </c>
      <c r="E344" s="6"/>
      <c r="F344" s="5"/>
      <c r="G344" s="35">
        <f t="shared" si="41"/>
        <v>17059.55781</v>
      </c>
      <c r="H344" s="44">
        <f t="shared" si="42"/>
        <v>0</v>
      </c>
      <c r="I344" s="72">
        <v>40844</v>
      </c>
      <c r="J344" s="95" t="s">
        <v>1640</v>
      </c>
    </row>
    <row r="345" spans="1:10" ht="57" customHeight="1">
      <c r="A345" s="2" t="s">
        <v>373</v>
      </c>
      <c r="B345" s="12" t="s">
        <v>763</v>
      </c>
      <c r="C345" s="80">
        <v>600</v>
      </c>
      <c r="D345" s="48" t="s">
        <v>593</v>
      </c>
      <c r="E345" s="6"/>
      <c r="F345" s="5"/>
      <c r="G345" s="35">
        <f t="shared" si="41"/>
        <v>18442.7652</v>
      </c>
      <c r="H345" s="44">
        <f t="shared" si="42"/>
        <v>0</v>
      </c>
      <c r="I345" s="72">
        <v>40844</v>
      </c>
      <c r="J345" s="95" t="s">
        <v>1640</v>
      </c>
    </row>
    <row r="346" spans="1:10" ht="65.25" customHeight="1">
      <c r="A346" s="2" t="s">
        <v>444</v>
      </c>
      <c r="B346" s="12" t="s">
        <v>764</v>
      </c>
      <c r="C346" s="80">
        <v>670</v>
      </c>
      <c r="D346" s="48" t="s">
        <v>593</v>
      </c>
      <c r="E346" s="6"/>
      <c r="F346" s="5"/>
      <c r="G346" s="35">
        <f t="shared" si="41"/>
        <v>20594.421140000002</v>
      </c>
      <c r="H346" s="44">
        <f t="shared" si="42"/>
        <v>0</v>
      </c>
      <c r="I346" s="72">
        <v>40844</v>
      </c>
      <c r="J346" s="95" t="s">
        <v>1640</v>
      </c>
    </row>
    <row r="347" spans="1:10" ht="66.75" customHeight="1">
      <c r="A347" s="2" t="s">
        <v>445</v>
      </c>
      <c r="B347" s="12" t="s">
        <v>766</v>
      </c>
      <c r="C347" s="80">
        <v>720</v>
      </c>
      <c r="D347" s="48" t="s">
        <v>593</v>
      </c>
      <c r="E347" s="6"/>
      <c r="F347" s="5"/>
      <c r="G347" s="35">
        <f t="shared" si="41"/>
        <v>22131.31824</v>
      </c>
      <c r="H347" s="44">
        <f t="shared" si="42"/>
        <v>0</v>
      </c>
      <c r="I347" s="72">
        <v>40844</v>
      </c>
      <c r="J347" s="95" t="s">
        <v>1640</v>
      </c>
    </row>
    <row r="348" spans="1:10" ht="67.5" customHeight="1">
      <c r="A348" s="2" t="s">
        <v>1695</v>
      </c>
      <c r="B348" s="12" t="s">
        <v>1000</v>
      </c>
      <c r="C348" s="80">
        <v>785</v>
      </c>
      <c r="D348" s="48" t="s">
        <v>593</v>
      </c>
      <c r="E348" s="6"/>
      <c r="F348" s="5"/>
      <c r="G348" s="35">
        <f t="shared" si="41"/>
        <v>24129.284470000002</v>
      </c>
      <c r="H348" s="44">
        <f t="shared" si="42"/>
        <v>0</v>
      </c>
      <c r="I348" s="72">
        <v>40844</v>
      </c>
      <c r="J348" s="95" t="s">
        <v>1640</v>
      </c>
    </row>
    <row r="349" spans="1:10" ht="67.5" customHeight="1">
      <c r="A349" s="2" t="s">
        <v>1694</v>
      </c>
      <c r="B349" s="12" t="s">
        <v>51</v>
      </c>
      <c r="C349" s="80">
        <v>840</v>
      </c>
      <c r="D349" s="48" t="s">
        <v>593</v>
      </c>
      <c r="E349" s="4"/>
      <c r="F349" s="5"/>
      <c r="G349" s="35">
        <f>C349*$D$1*(100-$G$1)/100</f>
        <v>25819.87128</v>
      </c>
      <c r="H349" s="44">
        <f>G349*F349</f>
        <v>0</v>
      </c>
      <c r="I349" s="72">
        <v>40844</v>
      </c>
      <c r="J349" s="95" t="s">
        <v>1640</v>
      </c>
    </row>
    <row r="350" spans="1:10" ht="68.25" customHeight="1">
      <c r="A350" s="2" t="s">
        <v>1693</v>
      </c>
      <c r="B350" s="12" t="s">
        <v>998</v>
      </c>
      <c r="C350" s="80">
        <v>950</v>
      </c>
      <c r="D350" s="48" t="s">
        <v>593</v>
      </c>
      <c r="E350" s="6"/>
      <c r="F350" s="5"/>
      <c r="G350" s="35">
        <f t="shared" si="41"/>
        <v>29201.0449</v>
      </c>
      <c r="H350" s="44">
        <f t="shared" si="42"/>
        <v>0</v>
      </c>
      <c r="I350" s="72">
        <v>40869</v>
      </c>
      <c r="J350" s="95" t="s">
        <v>1641</v>
      </c>
    </row>
    <row r="351" spans="1:10" ht="66.75" customHeight="1">
      <c r="A351" s="2" t="s">
        <v>1692</v>
      </c>
      <c r="B351" s="12" t="s">
        <v>999</v>
      </c>
      <c r="C351" s="80">
        <v>999</v>
      </c>
      <c r="D351" s="48" t="s">
        <v>593</v>
      </c>
      <c r="E351" s="6"/>
      <c r="F351" s="5"/>
      <c r="G351" s="35">
        <f t="shared" si="41"/>
        <v>30707.204058000003</v>
      </c>
      <c r="H351" s="44">
        <f t="shared" si="42"/>
        <v>0</v>
      </c>
      <c r="I351" s="72">
        <v>40869</v>
      </c>
      <c r="J351" s="95" t="s">
        <v>1641</v>
      </c>
    </row>
    <row r="352" spans="1:10" ht="12.75" customHeight="1">
      <c r="A352" s="179" t="s">
        <v>996</v>
      </c>
      <c r="B352" s="180"/>
      <c r="C352" s="180"/>
      <c r="D352" s="180"/>
      <c r="E352" s="37"/>
      <c r="F352" s="5"/>
      <c r="G352" s="35"/>
      <c r="H352" s="44"/>
      <c r="I352" s="60"/>
      <c r="J352" s="95"/>
    </row>
    <row r="353" spans="1:10" ht="51" customHeight="1">
      <c r="A353" s="2" t="s">
        <v>989</v>
      </c>
      <c r="B353" s="12" t="s">
        <v>790</v>
      </c>
      <c r="C353" s="20">
        <v>650</v>
      </c>
      <c r="D353" s="48" t="s">
        <v>593</v>
      </c>
      <c r="E353" s="6"/>
      <c r="F353" s="5"/>
      <c r="G353" s="35">
        <f>C353*$D$1*(100-$G$1)/100</f>
        <v>19979.6623</v>
      </c>
      <c r="H353" s="44">
        <f>G353*F353</f>
        <v>0</v>
      </c>
      <c r="I353" s="72">
        <v>40716</v>
      </c>
      <c r="J353" s="72" t="s">
        <v>1244</v>
      </c>
    </row>
    <row r="354" spans="1:10" ht="51" customHeight="1">
      <c r="A354" s="2" t="s">
        <v>1380</v>
      </c>
      <c r="B354" s="12" t="s">
        <v>1390</v>
      </c>
      <c r="C354" s="20">
        <v>580</v>
      </c>
      <c r="D354" s="48" t="s">
        <v>593</v>
      </c>
      <c r="E354" s="4"/>
      <c r="F354" s="5"/>
      <c r="G354" s="35">
        <f>C354*$D$1*(100-$G$1)/100</f>
        <v>17828.00636</v>
      </c>
      <c r="H354" s="44">
        <f>G354*F354</f>
        <v>0</v>
      </c>
      <c r="I354" s="72">
        <v>40844</v>
      </c>
      <c r="J354" s="95" t="s">
        <v>1642</v>
      </c>
    </row>
    <row r="355" spans="1:10" ht="51" customHeight="1">
      <c r="A355" s="2" t="s">
        <v>1381</v>
      </c>
      <c r="B355" s="12" t="s">
        <v>1389</v>
      </c>
      <c r="C355" s="20">
        <v>700</v>
      </c>
      <c r="D355" s="48" t="s">
        <v>593</v>
      </c>
      <c r="E355" s="4"/>
      <c r="F355" s="5"/>
      <c r="G355" s="35">
        <f>C355*$D$1*(100-$G$1)/100</f>
        <v>21516.5594</v>
      </c>
      <c r="H355" s="44">
        <f>G355*F355</f>
        <v>0</v>
      </c>
      <c r="I355" s="72">
        <v>40844</v>
      </c>
      <c r="J355" s="95" t="s">
        <v>1642</v>
      </c>
    </row>
    <row r="356" spans="1:10" ht="59.25" customHeight="1">
      <c r="A356" s="2" t="s">
        <v>1382</v>
      </c>
      <c r="B356" s="12" t="s">
        <v>1391</v>
      </c>
      <c r="C356" s="20">
        <v>1100</v>
      </c>
      <c r="D356" s="48" t="s">
        <v>593</v>
      </c>
      <c r="E356" s="4"/>
      <c r="F356" s="5"/>
      <c r="G356" s="35">
        <f>C356*$D$1*(100-$G$1)/100</f>
        <v>33811.7362</v>
      </c>
      <c r="H356" s="44">
        <f>G356*F356</f>
        <v>0</v>
      </c>
      <c r="I356" s="72">
        <v>40844</v>
      </c>
      <c r="J356" s="95" t="s">
        <v>1642</v>
      </c>
    </row>
    <row r="357" spans="1:10" ht="55.5" customHeight="1">
      <c r="A357" s="2" t="s">
        <v>1383</v>
      </c>
      <c r="B357" s="12" t="s">
        <v>1392</v>
      </c>
      <c r="C357" s="20">
        <v>1150</v>
      </c>
      <c r="D357" s="48" t="s">
        <v>593</v>
      </c>
      <c r="E357" s="4"/>
      <c r="F357" s="5"/>
      <c r="G357" s="35">
        <f>C357*$D$1*(100-$G$1)/100</f>
        <v>35348.6333</v>
      </c>
      <c r="H357" s="44">
        <f>G357*F357</f>
        <v>0</v>
      </c>
      <c r="I357" s="72">
        <v>40844</v>
      </c>
      <c r="J357" s="95" t="s">
        <v>1642</v>
      </c>
    </row>
    <row r="358" spans="1:10" ht="12.75" customHeight="1">
      <c r="A358" s="179" t="s">
        <v>997</v>
      </c>
      <c r="B358" s="180"/>
      <c r="C358" s="180"/>
      <c r="D358" s="180"/>
      <c r="E358" s="6"/>
      <c r="F358" s="5"/>
      <c r="G358" s="35"/>
      <c r="H358" s="44"/>
      <c r="I358" s="60"/>
      <c r="J358" s="95"/>
    </row>
    <row r="359" spans="1:10" ht="66.75" customHeight="1">
      <c r="A359" s="2" t="s">
        <v>1495</v>
      </c>
      <c r="B359" s="12" t="s">
        <v>1496</v>
      </c>
      <c r="C359" s="20">
        <v>1150</v>
      </c>
      <c r="D359" s="48" t="s">
        <v>593</v>
      </c>
      <c r="E359" s="4"/>
      <c r="F359" s="5"/>
      <c r="G359" s="35">
        <f>C359*$D$1*(100-$G$1)/100</f>
        <v>35348.6333</v>
      </c>
      <c r="H359" s="44">
        <f>G359*F359</f>
        <v>0</v>
      </c>
      <c r="I359" s="72">
        <v>41016</v>
      </c>
      <c r="J359" s="95" t="s">
        <v>1772</v>
      </c>
    </row>
    <row r="360" spans="1:10" ht="77.25" customHeight="1">
      <c r="A360" s="2" t="s">
        <v>1384</v>
      </c>
      <c r="B360" s="12" t="s">
        <v>1393</v>
      </c>
      <c r="C360" s="20">
        <v>1300</v>
      </c>
      <c r="D360" s="48" t="s">
        <v>593</v>
      </c>
      <c r="E360" s="4"/>
      <c r="F360" s="5"/>
      <c r="G360" s="35">
        <f>C360*$D$1*(100-$G$1)/100</f>
        <v>39959.3246</v>
      </c>
      <c r="H360" s="44">
        <f>G360*F360</f>
        <v>0</v>
      </c>
      <c r="I360" s="72">
        <v>40844</v>
      </c>
      <c r="J360" s="95" t="s">
        <v>1642</v>
      </c>
    </row>
    <row r="361" spans="1:10" ht="66.75" customHeight="1">
      <c r="A361" s="2" t="s">
        <v>994</v>
      </c>
      <c r="B361" s="12" t="s">
        <v>1001</v>
      </c>
      <c r="C361" s="20">
        <v>1350</v>
      </c>
      <c r="D361" s="48" t="s">
        <v>593</v>
      </c>
      <c r="E361" s="6"/>
      <c r="F361" s="5"/>
      <c r="G361" s="35">
        <f>C361*$D$1*(100-$G$1)/100</f>
        <v>41496.2217</v>
      </c>
      <c r="H361" s="44">
        <f>G361*F361</f>
        <v>0</v>
      </c>
      <c r="I361" s="72">
        <v>40714</v>
      </c>
      <c r="J361" s="95" t="s">
        <v>1407</v>
      </c>
    </row>
    <row r="362" spans="1:10" ht="17.25" customHeight="1">
      <c r="A362" s="179" t="s">
        <v>1479</v>
      </c>
      <c r="B362" s="180"/>
      <c r="C362" s="180"/>
      <c r="D362" s="180"/>
      <c r="E362" s="6"/>
      <c r="F362" s="5"/>
      <c r="G362" s="35"/>
      <c r="H362" s="44"/>
      <c r="I362" s="60"/>
      <c r="J362" s="95"/>
    </row>
    <row r="363" spans="1:10" ht="36" customHeight="1">
      <c r="A363" s="2" t="s">
        <v>1475</v>
      </c>
      <c r="B363" s="12" t="s">
        <v>1476</v>
      </c>
      <c r="C363" s="22">
        <v>130</v>
      </c>
      <c r="D363" s="48" t="s">
        <v>593</v>
      </c>
      <c r="E363" s="4"/>
      <c r="F363" s="5"/>
      <c r="G363" s="35">
        <f>C363*$D$1*(100-$G$1)/100</f>
        <v>3995.93246</v>
      </c>
      <c r="H363" s="44">
        <f>G363*F363</f>
        <v>0</v>
      </c>
      <c r="I363" s="72">
        <v>40990</v>
      </c>
      <c r="J363" s="95" t="s">
        <v>1643</v>
      </c>
    </row>
    <row r="364" spans="1:10" ht="36" customHeight="1">
      <c r="A364" s="2" t="s">
        <v>1477</v>
      </c>
      <c r="B364" s="12" t="s">
        <v>1478</v>
      </c>
      <c r="C364" s="22">
        <v>190</v>
      </c>
      <c r="D364" s="48" t="s">
        <v>593</v>
      </c>
      <c r="E364" s="4"/>
      <c r="F364" s="5"/>
      <c r="G364" s="35">
        <f>C364*$D$1*(100-$G$1)/100</f>
        <v>5840.208979999999</v>
      </c>
      <c r="H364" s="44">
        <f>G364*F364</f>
        <v>0</v>
      </c>
      <c r="I364" s="72">
        <v>40990</v>
      </c>
      <c r="J364" s="95" t="s">
        <v>1643</v>
      </c>
    </row>
    <row r="365" spans="1:10" ht="36" customHeight="1">
      <c r="A365" s="2" t="s">
        <v>1473</v>
      </c>
      <c r="B365" s="12" t="s">
        <v>1474</v>
      </c>
      <c r="C365" s="22">
        <v>210</v>
      </c>
      <c r="D365" s="48" t="s">
        <v>593</v>
      </c>
      <c r="E365" s="4"/>
      <c r="F365" s="5"/>
      <c r="G365" s="35">
        <f>C365*$D$1*(100-$G$1)/100</f>
        <v>6454.96782</v>
      </c>
      <c r="H365" s="44">
        <f>G365*F365</f>
        <v>0</v>
      </c>
      <c r="I365" s="72">
        <v>40968</v>
      </c>
      <c r="J365" s="95" t="s">
        <v>1644</v>
      </c>
    </row>
    <row r="366" spans="1:10" ht="36" customHeight="1">
      <c r="A366" s="2" t="s">
        <v>1777</v>
      </c>
      <c r="B366" s="12" t="s">
        <v>1778</v>
      </c>
      <c r="C366" s="22">
        <v>315</v>
      </c>
      <c r="D366" s="48" t="s">
        <v>593</v>
      </c>
      <c r="E366" s="74" t="s">
        <v>305</v>
      </c>
      <c r="F366" s="5"/>
      <c r="G366" s="35">
        <f>C366*$D$1*(100-$G$1)/100</f>
        <v>9682.451729999999</v>
      </c>
      <c r="H366" s="44">
        <f>G366*F366</f>
        <v>0</v>
      </c>
      <c r="I366" s="72">
        <v>41192</v>
      </c>
      <c r="J366" s="95" t="s">
        <v>1792</v>
      </c>
    </row>
    <row r="367" spans="1:10" ht="12.75">
      <c r="A367" s="179" t="s">
        <v>281</v>
      </c>
      <c r="B367" s="180"/>
      <c r="C367" s="180"/>
      <c r="D367" s="180"/>
      <c r="E367" s="6"/>
      <c r="F367" s="5"/>
      <c r="G367" s="35"/>
      <c r="H367" s="44"/>
      <c r="I367" s="60"/>
      <c r="J367" s="95"/>
    </row>
    <row r="368" spans="1:10" ht="19.5">
      <c r="A368" s="2" t="s">
        <v>1</v>
      </c>
      <c r="B368" s="12" t="s">
        <v>2</v>
      </c>
      <c r="C368" s="20">
        <v>186</v>
      </c>
      <c r="D368" s="48" t="s">
        <v>593</v>
      </c>
      <c r="E368" s="6"/>
      <c r="F368" s="5"/>
      <c r="G368" s="35">
        <f aca="true" t="shared" si="43" ref="G368:G381">C368*$D$1*(100-$G$1)/100</f>
        <v>5717.257212</v>
      </c>
      <c r="H368" s="44">
        <f aca="true" t="shared" si="44" ref="H368:H381">G368*F368</f>
        <v>0</v>
      </c>
      <c r="I368" s="72">
        <v>40844</v>
      </c>
      <c r="J368" s="137" t="s">
        <v>1408</v>
      </c>
    </row>
    <row r="369" spans="1:10" ht="19.5">
      <c r="A369" s="2" t="s">
        <v>282</v>
      </c>
      <c r="B369" s="12" t="s">
        <v>283</v>
      </c>
      <c r="C369" s="20">
        <v>277</v>
      </c>
      <c r="D369" s="48" t="s">
        <v>593</v>
      </c>
      <c r="E369" s="6"/>
      <c r="F369" s="5"/>
      <c r="G369" s="35">
        <f t="shared" si="43"/>
        <v>8514.409934000001</v>
      </c>
      <c r="H369" s="44">
        <f t="shared" si="44"/>
        <v>0</v>
      </c>
      <c r="I369" s="72">
        <v>40844</v>
      </c>
      <c r="J369" s="137" t="s">
        <v>1408</v>
      </c>
    </row>
    <row r="370" spans="1:10" ht="19.5">
      <c r="A370" s="2" t="s">
        <v>1211</v>
      </c>
      <c r="B370" s="12" t="s">
        <v>1313</v>
      </c>
      <c r="C370" s="20">
        <v>270</v>
      </c>
      <c r="D370" s="48" t="s">
        <v>593</v>
      </c>
      <c r="E370" s="6"/>
      <c r="F370" s="5"/>
      <c r="G370" s="35">
        <f t="shared" si="43"/>
        <v>8299.24434</v>
      </c>
      <c r="H370" s="44">
        <f t="shared" si="44"/>
        <v>0</v>
      </c>
      <c r="I370" s="72">
        <v>41076</v>
      </c>
      <c r="J370" s="95" t="s">
        <v>1645</v>
      </c>
    </row>
    <row r="371" spans="1:10" ht="19.5">
      <c r="A371" s="2" t="s">
        <v>1573</v>
      </c>
      <c r="B371" s="12" t="s">
        <v>1313</v>
      </c>
      <c r="C371" s="20">
        <v>270</v>
      </c>
      <c r="D371" s="48" t="s">
        <v>593</v>
      </c>
      <c r="E371" s="121"/>
      <c r="F371" s="5"/>
      <c r="G371" s="35">
        <f>C371*$D$1*(100-$G$1)/100</f>
        <v>8299.24434</v>
      </c>
      <c r="H371" s="44">
        <f>G371*F371</f>
        <v>0</v>
      </c>
      <c r="I371" s="72">
        <v>41079</v>
      </c>
      <c r="J371" s="95" t="s">
        <v>1646</v>
      </c>
    </row>
    <row r="372" spans="1:10" ht="19.5">
      <c r="A372" s="2" t="s">
        <v>1272</v>
      </c>
      <c r="B372" s="12" t="s">
        <v>283</v>
      </c>
      <c r="C372" s="20">
        <v>251</v>
      </c>
      <c r="D372" s="48" t="s">
        <v>593</v>
      </c>
      <c r="E372" s="86"/>
      <c r="F372" s="5"/>
      <c r="G372" s="35">
        <f t="shared" si="43"/>
        <v>7715.223442</v>
      </c>
      <c r="H372" s="44">
        <f t="shared" si="44"/>
        <v>0</v>
      </c>
      <c r="I372" s="72">
        <v>41039</v>
      </c>
      <c r="J372" s="95" t="s">
        <v>1647</v>
      </c>
    </row>
    <row r="373" spans="1:10" ht="19.5">
      <c r="A373" s="2" t="s">
        <v>284</v>
      </c>
      <c r="B373" s="12" t="s">
        <v>285</v>
      </c>
      <c r="C373" s="20">
        <v>322</v>
      </c>
      <c r="D373" s="48" t="s">
        <v>593</v>
      </c>
      <c r="E373" s="6"/>
      <c r="F373" s="5"/>
      <c r="G373" s="35">
        <f t="shared" si="43"/>
        <v>9897.617323999999</v>
      </c>
      <c r="H373" s="44">
        <f t="shared" si="44"/>
        <v>0</v>
      </c>
      <c r="I373" s="72">
        <v>40844</v>
      </c>
      <c r="J373" s="137" t="s">
        <v>1408</v>
      </c>
    </row>
    <row r="374" spans="1:10" ht="19.5">
      <c r="A374" s="2" t="s">
        <v>1212</v>
      </c>
      <c r="B374" s="12" t="s">
        <v>285</v>
      </c>
      <c r="C374" s="20">
        <v>300</v>
      </c>
      <c r="D374" s="48" t="s">
        <v>593</v>
      </c>
      <c r="E374" s="6"/>
      <c r="F374" s="5"/>
      <c r="G374" s="35">
        <f t="shared" si="43"/>
        <v>9221.3826</v>
      </c>
      <c r="H374" s="44">
        <f t="shared" si="44"/>
        <v>0</v>
      </c>
      <c r="I374" s="72">
        <v>41076</v>
      </c>
      <c r="J374" s="95" t="s">
        <v>1645</v>
      </c>
    </row>
    <row r="375" spans="1:10" ht="19.5">
      <c r="A375" s="2" t="s">
        <v>1307</v>
      </c>
      <c r="B375" s="12" t="s">
        <v>1308</v>
      </c>
      <c r="C375" s="20">
        <v>285</v>
      </c>
      <c r="D375" s="48" t="s">
        <v>593</v>
      </c>
      <c r="E375" s="86"/>
      <c r="F375" s="5"/>
      <c r="G375" s="35">
        <f t="shared" si="43"/>
        <v>8760.313470000001</v>
      </c>
      <c r="H375" s="44">
        <f t="shared" si="44"/>
        <v>0</v>
      </c>
      <c r="I375" s="72">
        <v>41039</v>
      </c>
      <c r="J375" s="95" t="s">
        <v>1647</v>
      </c>
    </row>
    <row r="376" spans="1:10" ht="19.5">
      <c r="A376" s="2" t="s">
        <v>286</v>
      </c>
      <c r="B376" s="12" t="s">
        <v>287</v>
      </c>
      <c r="C376" s="20">
        <v>353</v>
      </c>
      <c r="D376" s="48" t="s">
        <v>593</v>
      </c>
      <c r="E376" s="6"/>
      <c r="F376" s="5"/>
      <c r="G376" s="35">
        <f t="shared" si="43"/>
        <v>10850.493526</v>
      </c>
      <c r="H376" s="44">
        <f t="shared" si="44"/>
        <v>0</v>
      </c>
      <c r="I376" s="72">
        <v>40844</v>
      </c>
      <c r="J376" s="137" t="s">
        <v>1408</v>
      </c>
    </row>
    <row r="377" spans="1:10" ht="19.5">
      <c r="A377" s="2" t="s">
        <v>1213</v>
      </c>
      <c r="B377" s="12" t="s">
        <v>1314</v>
      </c>
      <c r="C377" s="20">
        <v>335</v>
      </c>
      <c r="D377" s="48" t="s">
        <v>593</v>
      </c>
      <c r="E377" s="6"/>
      <c r="F377" s="5"/>
      <c r="G377" s="35">
        <f t="shared" si="43"/>
        <v>10297.210570000001</v>
      </c>
      <c r="H377" s="44">
        <f t="shared" si="44"/>
        <v>0</v>
      </c>
      <c r="I377" s="72">
        <v>41076</v>
      </c>
      <c r="J377" s="95" t="s">
        <v>1645</v>
      </c>
    </row>
    <row r="378" spans="1:10" ht="19.5">
      <c r="A378" s="2" t="s">
        <v>1309</v>
      </c>
      <c r="B378" s="12" t="s">
        <v>1310</v>
      </c>
      <c r="C378" s="20">
        <v>315</v>
      </c>
      <c r="D378" s="48" t="s">
        <v>593</v>
      </c>
      <c r="E378" s="86"/>
      <c r="F378" s="5"/>
      <c r="G378" s="35">
        <f t="shared" si="43"/>
        <v>9682.451729999999</v>
      </c>
      <c r="H378" s="44">
        <f t="shared" si="44"/>
        <v>0</v>
      </c>
      <c r="I378" s="72">
        <v>41039</v>
      </c>
      <c r="J378" s="95" t="s">
        <v>1647</v>
      </c>
    </row>
    <row r="379" spans="1:10" ht="19.5">
      <c r="A379" s="2" t="s">
        <v>288</v>
      </c>
      <c r="B379" s="12" t="s">
        <v>289</v>
      </c>
      <c r="C379" s="20">
        <v>388</v>
      </c>
      <c r="D379" s="48" t="s">
        <v>593</v>
      </c>
      <c r="E379" s="6"/>
      <c r="F379" s="5"/>
      <c r="G379" s="35">
        <f t="shared" si="43"/>
        <v>11926.321496</v>
      </c>
      <c r="H379" s="44">
        <f t="shared" si="44"/>
        <v>0</v>
      </c>
      <c r="I379" s="72">
        <v>40844</v>
      </c>
      <c r="J379" s="137" t="s">
        <v>1408</v>
      </c>
    </row>
    <row r="380" spans="1:10" ht="19.5">
      <c r="A380" s="2" t="s">
        <v>1214</v>
      </c>
      <c r="B380" s="12" t="s">
        <v>1315</v>
      </c>
      <c r="C380" s="20">
        <v>360</v>
      </c>
      <c r="D380" s="48" t="s">
        <v>593</v>
      </c>
      <c r="E380" s="6"/>
      <c r="F380" s="5"/>
      <c r="G380" s="35">
        <f t="shared" si="43"/>
        <v>11065.65912</v>
      </c>
      <c r="H380" s="44">
        <f t="shared" si="44"/>
        <v>0</v>
      </c>
      <c r="I380" s="72">
        <v>41076</v>
      </c>
      <c r="J380" s="95" t="s">
        <v>1645</v>
      </c>
    </row>
    <row r="381" spans="1:10" ht="19.5">
      <c r="A381" s="2" t="s">
        <v>1311</v>
      </c>
      <c r="B381" s="12" t="s">
        <v>1312</v>
      </c>
      <c r="C381" s="20">
        <v>340</v>
      </c>
      <c r="D381" s="48" t="s">
        <v>593</v>
      </c>
      <c r="E381" s="86"/>
      <c r="F381" s="5"/>
      <c r="G381" s="35">
        <f t="shared" si="43"/>
        <v>10450.90028</v>
      </c>
      <c r="H381" s="44">
        <f t="shared" si="44"/>
        <v>0</v>
      </c>
      <c r="I381" s="72">
        <v>41039</v>
      </c>
      <c r="J381" s="95" t="s">
        <v>1647</v>
      </c>
    </row>
    <row r="382" spans="1:10" ht="12.75">
      <c r="A382" s="169" t="s">
        <v>1549</v>
      </c>
      <c r="B382" s="170"/>
      <c r="C382" s="170"/>
      <c r="D382" s="170"/>
      <c r="E382" s="26"/>
      <c r="F382" s="5"/>
      <c r="G382" s="35"/>
      <c r="H382" s="44"/>
      <c r="I382" s="60"/>
      <c r="J382" s="95"/>
    </row>
    <row r="383" spans="1:10" ht="12.75">
      <c r="A383" s="3">
        <v>63048</v>
      </c>
      <c r="B383" s="9" t="s">
        <v>1550</v>
      </c>
      <c r="C383" s="20">
        <v>6.2</v>
      </c>
      <c r="D383" s="48"/>
      <c r="E383" s="86"/>
      <c r="F383" s="21"/>
      <c r="G383" s="35">
        <f>C383*$D$1*(100-$G$1)/100</f>
        <v>190.5752404</v>
      </c>
      <c r="H383" s="44">
        <f>G383*F383</f>
        <v>0</v>
      </c>
      <c r="I383" s="60"/>
      <c r="J383" s="95"/>
    </row>
    <row r="384" spans="1:10" ht="12.75">
      <c r="A384" s="3">
        <v>12549</v>
      </c>
      <c r="B384" s="9" t="s">
        <v>1551</v>
      </c>
      <c r="C384" s="20">
        <v>7.7</v>
      </c>
      <c r="D384" s="48"/>
      <c r="E384" s="86"/>
      <c r="F384" s="21"/>
      <c r="G384" s="35">
        <f>C384*$D$1*(100-$G$1)/100</f>
        <v>236.68215340000003</v>
      </c>
      <c r="H384" s="44">
        <f>G384*F384</f>
        <v>0</v>
      </c>
      <c r="I384" s="60"/>
      <c r="J384" s="95"/>
    </row>
    <row r="385" spans="1:10" ht="12.75">
      <c r="A385" s="39" t="s">
        <v>1552</v>
      </c>
      <c r="B385" s="9" t="s">
        <v>1553</v>
      </c>
      <c r="C385" s="22">
        <v>5.5</v>
      </c>
      <c r="D385" s="48"/>
      <c r="E385" s="86"/>
      <c r="F385" s="21"/>
      <c r="G385" s="35">
        <f>C385*$D$1*(100-$G$1)/100</f>
        <v>169.05868100000004</v>
      </c>
      <c r="H385" s="44">
        <f>G385*F385</f>
        <v>0</v>
      </c>
      <c r="I385" s="60"/>
      <c r="J385" s="95"/>
    </row>
    <row r="386" spans="1:10" ht="12.75">
      <c r="A386" s="39" t="s">
        <v>1821</v>
      </c>
      <c r="B386" s="9" t="s">
        <v>1823</v>
      </c>
      <c r="C386" s="22">
        <v>5</v>
      </c>
      <c r="D386" s="48"/>
      <c r="E386" s="74" t="s">
        <v>1825</v>
      </c>
      <c r="F386" s="21"/>
      <c r="G386" s="35">
        <f>C386*$D$1*(100-$G$1)/100</f>
        <v>153.68971000000002</v>
      </c>
      <c r="H386" s="44">
        <f>G386*F386</f>
        <v>0</v>
      </c>
      <c r="I386" s="60"/>
      <c r="J386" s="95"/>
    </row>
    <row r="387" spans="1:10" ht="12.75">
      <c r="A387" s="39" t="s">
        <v>1822</v>
      </c>
      <c r="B387" s="9" t="s">
        <v>1824</v>
      </c>
      <c r="C387" s="22">
        <v>5.5</v>
      </c>
      <c r="D387" s="48"/>
      <c r="E387" s="74" t="s">
        <v>1825</v>
      </c>
      <c r="F387" s="21"/>
      <c r="G387" s="35">
        <f>C387*$D$1*(100-$G$1)/100</f>
        <v>169.05868100000004</v>
      </c>
      <c r="H387" s="44">
        <f>G387*F387</f>
        <v>0</v>
      </c>
      <c r="I387" s="60"/>
      <c r="J387" s="95"/>
    </row>
    <row r="388" spans="1:10" ht="12.75">
      <c r="A388" s="179" t="s">
        <v>205</v>
      </c>
      <c r="B388" s="180"/>
      <c r="C388" s="180"/>
      <c r="D388" s="181"/>
      <c r="E388" s="6"/>
      <c r="F388" s="5"/>
      <c r="G388" s="35"/>
      <c r="H388" s="44"/>
      <c r="I388" s="60"/>
      <c r="J388" s="95"/>
    </row>
    <row r="389" spans="1:10" ht="16.5">
      <c r="A389" s="2" t="s">
        <v>206</v>
      </c>
      <c r="B389" s="12" t="s">
        <v>210</v>
      </c>
      <c r="C389" s="20">
        <v>39</v>
      </c>
      <c r="D389" s="48" t="s">
        <v>325</v>
      </c>
      <c r="E389" s="4"/>
      <c r="F389" s="5"/>
      <c r="G389" s="35">
        <f aca="true" t="shared" si="45" ref="G389:G396">C389*$D$1*(100-$G$1)/100</f>
        <v>1198.7797380000002</v>
      </c>
      <c r="H389" s="44">
        <f aca="true" t="shared" si="46" ref="H389:H396">G389*F389</f>
        <v>0</v>
      </c>
      <c r="I389" s="60"/>
      <c r="J389" s="95"/>
    </row>
    <row r="390" spans="1:10" ht="16.5">
      <c r="A390" s="2" t="s">
        <v>207</v>
      </c>
      <c r="B390" s="12" t="s">
        <v>211</v>
      </c>
      <c r="C390" s="20">
        <v>48</v>
      </c>
      <c r="D390" s="48" t="s">
        <v>325</v>
      </c>
      <c r="E390" s="4"/>
      <c r="F390" s="5"/>
      <c r="G390" s="35">
        <f t="shared" si="45"/>
        <v>1475.4212159999997</v>
      </c>
      <c r="H390" s="44">
        <f t="shared" si="46"/>
        <v>0</v>
      </c>
      <c r="I390" s="60"/>
      <c r="J390" s="95"/>
    </row>
    <row r="391" spans="1:10" ht="24.75">
      <c r="A391" s="2" t="s">
        <v>208</v>
      </c>
      <c r="B391" s="12" t="s">
        <v>212</v>
      </c>
      <c r="C391" s="20">
        <v>67</v>
      </c>
      <c r="D391" s="48" t="s">
        <v>325</v>
      </c>
      <c r="E391" s="4"/>
      <c r="F391" s="5"/>
      <c r="G391" s="35">
        <f t="shared" si="45"/>
        <v>2059.442114</v>
      </c>
      <c r="H391" s="44">
        <f t="shared" si="46"/>
        <v>0</v>
      </c>
      <c r="I391" s="60"/>
      <c r="J391" s="95"/>
    </row>
    <row r="392" spans="1:10" ht="24.75">
      <c r="A392" s="2" t="s">
        <v>209</v>
      </c>
      <c r="B392" s="12" t="s">
        <v>213</v>
      </c>
      <c r="C392" s="20">
        <v>78</v>
      </c>
      <c r="D392" s="48" t="s">
        <v>325</v>
      </c>
      <c r="E392" s="4"/>
      <c r="F392" s="5"/>
      <c r="G392" s="35">
        <f t="shared" si="45"/>
        <v>2397.5594760000004</v>
      </c>
      <c r="H392" s="44">
        <f t="shared" si="46"/>
        <v>0</v>
      </c>
      <c r="I392" s="60"/>
      <c r="J392" s="95"/>
    </row>
    <row r="393" spans="1:10" ht="12.75">
      <c r="A393" s="2">
        <v>8505</v>
      </c>
      <c r="B393" s="12" t="s">
        <v>214</v>
      </c>
      <c r="C393" s="20">
        <v>10</v>
      </c>
      <c r="D393" s="48" t="s">
        <v>325</v>
      </c>
      <c r="E393" s="4"/>
      <c r="F393" s="5"/>
      <c r="G393" s="35">
        <f t="shared" si="45"/>
        <v>307.37942000000004</v>
      </c>
      <c r="H393" s="44">
        <f t="shared" si="46"/>
        <v>0</v>
      </c>
      <c r="I393" s="60"/>
      <c r="J393" s="95"/>
    </row>
    <row r="394" spans="1:10" ht="12.75">
      <c r="A394" s="2">
        <v>8509</v>
      </c>
      <c r="B394" s="12" t="s">
        <v>215</v>
      </c>
      <c r="C394" s="20">
        <v>10</v>
      </c>
      <c r="D394" s="48" t="s">
        <v>325</v>
      </c>
      <c r="E394" s="4"/>
      <c r="F394" s="5"/>
      <c r="G394" s="35">
        <f t="shared" si="45"/>
        <v>307.37942000000004</v>
      </c>
      <c r="H394" s="44">
        <f t="shared" si="46"/>
        <v>0</v>
      </c>
      <c r="I394" s="60"/>
      <c r="J394" s="95"/>
    </row>
    <row r="395" spans="1:10" ht="12.75">
      <c r="A395" s="2">
        <v>11007</v>
      </c>
      <c r="B395" s="12" t="s">
        <v>217</v>
      </c>
      <c r="C395" s="20">
        <v>12</v>
      </c>
      <c r="D395" s="48" t="s">
        <v>325</v>
      </c>
      <c r="E395" s="4"/>
      <c r="F395" s="5"/>
      <c r="G395" s="35">
        <f t="shared" si="45"/>
        <v>368.85530399999993</v>
      </c>
      <c r="H395" s="44">
        <f t="shared" si="46"/>
        <v>0</v>
      </c>
      <c r="I395" s="60"/>
      <c r="J395" s="95"/>
    </row>
    <row r="396" spans="1:10" ht="12.75">
      <c r="A396" s="2">
        <v>11008</v>
      </c>
      <c r="B396" s="12" t="s">
        <v>216</v>
      </c>
      <c r="C396" s="20">
        <v>12</v>
      </c>
      <c r="D396" s="48" t="s">
        <v>325</v>
      </c>
      <c r="E396" s="4"/>
      <c r="F396" s="5"/>
      <c r="G396" s="35">
        <f t="shared" si="45"/>
        <v>368.85530399999993</v>
      </c>
      <c r="H396" s="44">
        <f t="shared" si="46"/>
        <v>0</v>
      </c>
      <c r="I396" s="60"/>
      <c r="J396" s="95"/>
    </row>
    <row r="397" spans="1:10" ht="12.75">
      <c r="A397" s="179" t="s">
        <v>316</v>
      </c>
      <c r="B397" s="180"/>
      <c r="C397" s="180"/>
      <c r="D397" s="181"/>
      <c r="E397" s="6"/>
      <c r="F397" s="5"/>
      <c r="G397" s="35"/>
      <c r="H397" s="44"/>
      <c r="I397" s="60"/>
      <c r="J397" s="95"/>
    </row>
    <row r="398" spans="1:10" ht="27.75">
      <c r="A398" s="2" t="s">
        <v>1376</v>
      </c>
      <c r="B398" s="12" t="s">
        <v>1378</v>
      </c>
      <c r="C398" s="22">
        <v>115</v>
      </c>
      <c r="D398" s="48" t="s">
        <v>593</v>
      </c>
      <c r="E398" s="5"/>
      <c r="F398" s="5"/>
      <c r="G398" s="35">
        <f aca="true" t="shared" si="47" ref="G398:G406">C398*$D$1*(100-$G$1)/100</f>
        <v>3534.8633300000006</v>
      </c>
      <c r="H398" s="44">
        <f aca="true" t="shared" si="48" ref="H398:H406">G398*F398</f>
        <v>0</v>
      </c>
      <c r="I398" s="72">
        <v>40848</v>
      </c>
      <c r="J398" s="95" t="s">
        <v>1410</v>
      </c>
    </row>
    <row r="399" spans="1:10" ht="27.75">
      <c r="A399" s="2" t="s">
        <v>1377</v>
      </c>
      <c r="B399" s="12" t="s">
        <v>1379</v>
      </c>
      <c r="C399" s="22">
        <v>145</v>
      </c>
      <c r="D399" s="48" t="s">
        <v>593</v>
      </c>
      <c r="E399" s="6"/>
      <c r="F399" s="5"/>
      <c r="G399" s="35">
        <f t="shared" si="47"/>
        <v>4457.00159</v>
      </c>
      <c r="H399" s="44">
        <f t="shared" si="48"/>
        <v>0</v>
      </c>
      <c r="I399" s="72">
        <v>40848</v>
      </c>
      <c r="J399" s="95" t="s">
        <v>1410</v>
      </c>
    </row>
    <row r="400" spans="1:10" ht="24.75">
      <c r="A400" s="2" t="s">
        <v>1330</v>
      </c>
      <c r="B400" s="12" t="s">
        <v>1331</v>
      </c>
      <c r="C400" s="22">
        <v>125</v>
      </c>
      <c r="D400" s="48" t="s">
        <v>593</v>
      </c>
      <c r="E400" s="86"/>
      <c r="F400" s="5"/>
      <c r="G400" s="35">
        <f t="shared" si="47"/>
        <v>3842.2427500000003</v>
      </c>
      <c r="H400" s="44">
        <f t="shared" si="48"/>
        <v>0</v>
      </c>
      <c r="I400" s="72">
        <v>40843</v>
      </c>
      <c r="J400" s="95" t="s">
        <v>1411</v>
      </c>
    </row>
    <row r="401" spans="1:10" ht="24.75">
      <c r="A401" s="2" t="s">
        <v>1325</v>
      </c>
      <c r="B401" s="12" t="s">
        <v>1326</v>
      </c>
      <c r="C401" s="22">
        <v>133</v>
      </c>
      <c r="D401" s="48" t="s">
        <v>593</v>
      </c>
      <c r="E401" s="86"/>
      <c r="F401" s="5"/>
      <c r="G401" s="35">
        <f t="shared" si="47"/>
        <v>4088.1462860000006</v>
      </c>
      <c r="H401" s="44">
        <f t="shared" si="48"/>
        <v>0</v>
      </c>
      <c r="I401" s="72">
        <v>40855</v>
      </c>
      <c r="J401" s="95" t="s">
        <v>1422</v>
      </c>
    </row>
    <row r="402" spans="1:10" ht="24.75">
      <c r="A402" s="2" t="s">
        <v>1327</v>
      </c>
      <c r="B402" s="12" t="s">
        <v>1328</v>
      </c>
      <c r="C402" s="22">
        <v>178</v>
      </c>
      <c r="D402" s="48" t="s">
        <v>593</v>
      </c>
      <c r="E402" s="86"/>
      <c r="F402" s="5"/>
      <c r="G402" s="35">
        <f t="shared" si="47"/>
        <v>5471.353676</v>
      </c>
      <c r="H402" s="44">
        <f t="shared" si="48"/>
        <v>0</v>
      </c>
      <c r="I402" s="72">
        <v>40855</v>
      </c>
      <c r="J402" s="95" t="s">
        <v>1422</v>
      </c>
    </row>
    <row r="403" spans="1:10" ht="24.75">
      <c r="A403" s="2" t="s">
        <v>1293</v>
      </c>
      <c r="B403" s="12" t="s">
        <v>324</v>
      </c>
      <c r="C403" s="22">
        <v>272</v>
      </c>
      <c r="D403" s="48" t="s">
        <v>593</v>
      </c>
      <c r="E403" s="86"/>
      <c r="F403" s="5"/>
      <c r="G403" s="35">
        <f t="shared" si="47"/>
        <v>8360.720223999999</v>
      </c>
      <c r="H403" s="44">
        <f t="shared" si="48"/>
        <v>0</v>
      </c>
      <c r="I403" s="72">
        <v>40855</v>
      </c>
      <c r="J403" s="95" t="s">
        <v>1422</v>
      </c>
    </row>
    <row r="404" spans="1:10" ht="27.75">
      <c r="A404" s="109" t="s">
        <v>1463</v>
      </c>
      <c r="B404" s="108" t="s">
        <v>1464</v>
      </c>
      <c r="C404" s="116">
        <v>340</v>
      </c>
      <c r="D404" s="48" t="s">
        <v>593</v>
      </c>
      <c r="E404" s="86"/>
      <c r="G404" s="110">
        <f t="shared" si="47"/>
        <v>10450.90028</v>
      </c>
      <c r="H404" s="111">
        <f t="shared" si="48"/>
        <v>0</v>
      </c>
      <c r="I404" s="72">
        <v>40848</v>
      </c>
      <c r="J404" s="95" t="s">
        <v>1410</v>
      </c>
    </row>
    <row r="405" spans="1:10" ht="25.5">
      <c r="A405" s="2" t="s">
        <v>1342</v>
      </c>
      <c r="B405" s="12" t="s">
        <v>1343</v>
      </c>
      <c r="C405" s="22">
        <v>385</v>
      </c>
      <c r="D405" s="48" t="s">
        <v>593</v>
      </c>
      <c r="E405" s="86"/>
      <c r="F405" s="5"/>
      <c r="G405" s="35">
        <f t="shared" si="47"/>
        <v>11834.10767</v>
      </c>
      <c r="H405" s="44">
        <f t="shared" si="48"/>
        <v>0</v>
      </c>
      <c r="I405" s="72">
        <v>41198</v>
      </c>
      <c r="J405" s="95" t="s">
        <v>1793</v>
      </c>
    </row>
    <row r="406" spans="1:10" ht="25.5">
      <c r="A406" s="2" t="s">
        <v>1344</v>
      </c>
      <c r="B406" s="12" t="s">
        <v>1345</v>
      </c>
      <c r="C406" s="22">
        <v>440</v>
      </c>
      <c r="D406" s="48" t="s">
        <v>593</v>
      </c>
      <c r="E406" s="86"/>
      <c r="F406" s="5"/>
      <c r="G406" s="35">
        <f t="shared" si="47"/>
        <v>13524.69448</v>
      </c>
      <c r="H406" s="44">
        <f t="shared" si="48"/>
        <v>0</v>
      </c>
      <c r="I406" s="72">
        <v>41198</v>
      </c>
      <c r="J406" s="95" t="s">
        <v>1793</v>
      </c>
    </row>
    <row r="407" spans="1:10" ht="12.75">
      <c r="A407" s="179" t="s">
        <v>767</v>
      </c>
      <c r="B407" s="180"/>
      <c r="C407" s="180"/>
      <c r="D407" s="180"/>
      <c r="E407" s="6"/>
      <c r="F407" s="5"/>
      <c r="G407" s="35"/>
      <c r="H407" s="44"/>
      <c r="I407" s="60"/>
      <c r="J407" s="95"/>
    </row>
    <row r="408" spans="1:10" ht="31.5">
      <c r="A408" s="7" t="s">
        <v>1316</v>
      </c>
      <c r="B408" s="12" t="s">
        <v>1319</v>
      </c>
      <c r="C408" s="22">
        <v>200</v>
      </c>
      <c r="D408" s="48" t="s">
        <v>593</v>
      </c>
      <c r="E408" s="86"/>
      <c r="F408" s="5"/>
      <c r="G408" s="35">
        <f>C408*$D$1*(100-$G$1)/100</f>
        <v>6147.5884</v>
      </c>
      <c r="H408" s="44">
        <f>G408*F408</f>
        <v>0</v>
      </c>
      <c r="I408" s="72">
        <v>40844</v>
      </c>
      <c r="J408" s="95" t="s">
        <v>1413</v>
      </c>
    </row>
    <row r="409" spans="1:10" ht="33.75">
      <c r="A409" s="7" t="s">
        <v>1659</v>
      </c>
      <c r="B409" s="12" t="s">
        <v>1664</v>
      </c>
      <c r="C409" s="22">
        <v>200</v>
      </c>
      <c r="D409" s="48" t="s">
        <v>593</v>
      </c>
      <c r="E409" s="140"/>
      <c r="F409" s="5"/>
      <c r="G409" s="35">
        <f>C409*$D$1*(100-$G$1)/100</f>
        <v>6147.5884</v>
      </c>
      <c r="H409" s="44">
        <f>G409*F409</f>
        <v>0</v>
      </c>
      <c r="I409" s="72">
        <v>41185</v>
      </c>
      <c r="J409" s="95" t="s">
        <v>1762</v>
      </c>
    </row>
    <row r="410" spans="1:10" ht="19.5">
      <c r="A410" s="7" t="s">
        <v>1317</v>
      </c>
      <c r="B410" s="12" t="s">
        <v>1318</v>
      </c>
      <c r="C410" s="22">
        <v>830</v>
      </c>
      <c r="D410" s="48" t="s">
        <v>593</v>
      </c>
      <c r="E410" s="5"/>
      <c r="F410" s="5"/>
      <c r="G410" s="35">
        <f>C410*$D$1*(100-$G$1)/100</f>
        <v>25512.491860000002</v>
      </c>
      <c r="H410" s="44">
        <f>G410*F410</f>
        <v>0</v>
      </c>
      <c r="I410" s="72">
        <v>41159</v>
      </c>
      <c r="J410" s="95" t="s">
        <v>1699</v>
      </c>
    </row>
    <row r="411" spans="1:10" ht="33">
      <c r="A411" s="7" t="s">
        <v>768</v>
      </c>
      <c r="B411" s="12" t="s">
        <v>769</v>
      </c>
      <c r="C411" s="22">
        <v>905</v>
      </c>
      <c r="D411" s="48" t="s">
        <v>593</v>
      </c>
      <c r="E411" s="84"/>
      <c r="F411" s="5"/>
      <c r="G411" s="35">
        <f aca="true" t="shared" si="49" ref="G411:G416">C411*$D$1*(100-$G$1)/100</f>
        <v>27817.83751</v>
      </c>
      <c r="H411" s="44">
        <f aca="true" t="shared" si="50" ref="H411:H416">G411*F411</f>
        <v>0</v>
      </c>
      <c r="I411" s="72">
        <v>40809</v>
      </c>
      <c r="J411" s="95" t="s">
        <v>1375</v>
      </c>
    </row>
    <row r="412" spans="1:10" ht="33">
      <c r="A412" s="7" t="s">
        <v>770</v>
      </c>
      <c r="B412" s="12" t="s">
        <v>771</v>
      </c>
      <c r="C412" s="22">
        <v>1030</v>
      </c>
      <c r="D412" s="48" t="s">
        <v>593</v>
      </c>
      <c r="E412" s="84"/>
      <c r="F412" s="5"/>
      <c r="G412" s="35">
        <f t="shared" si="49"/>
        <v>31660.080260000002</v>
      </c>
      <c r="H412" s="44">
        <f t="shared" si="50"/>
        <v>0</v>
      </c>
      <c r="I412" s="72">
        <v>40809</v>
      </c>
      <c r="J412" s="95" t="s">
        <v>1375</v>
      </c>
    </row>
    <row r="413" spans="1:10" ht="33">
      <c r="A413" s="7" t="s">
        <v>694</v>
      </c>
      <c r="B413" s="12" t="s">
        <v>695</v>
      </c>
      <c r="C413" s="22">
        <v>1170</v>
      </c>
      <c r="D413" s="48" t="s">
        <v>593</v>
      </c>
      <c r="E413" s="84"/>
      <c r="F413" s="5"/>
      <c r="G413" s="35">
        <f t="shared" si="49"/>
        <v>35963.39214</v>
      </c>
      <c r="H413" s="44">
        <f t="shared" si="50"/>
        <v>0</v>
      </c>
      <c r="I413" s="72">
        <v>40809</v>
      </c>
      <c r="J413" s="95" t="s">
        <v>1375</v>
      </c>
    </row>
    <row r="414" spans="1:10" ht="33">
      <c r="A414" s="7" t="s">
        <v>696</v>
      </c>
      <c r="B414" s="12" t="s">
        <v>697</v>
      </c>
      <c r="C414" s="22">
        <v>1270</v>
      </c>
      <c r="D414" s="48" t="s">
        <v>593</v>
      </c>
      <c r="E414" s="84"/>
      <c r="F414" s="5"/>
      <c r="G414" s="35">
        <f t="shared" si="49"/>
        <v>39037.18634000001</v>
      </c>
      <c r="H414" s="44">
        <f t="shared" si="50"/>
        <v>0</v>
      </c>
      <c r="I414" s="72">
        <v>40809</v>
      </c>
      <c r="J414" s="95" t="s">
        <v>1375</v>
      </c>
    </row>
    <row r="415" spans="1:10" ht="41.25">
      <c r="A415" s="7" t="s">
        <v>698</v>
      </c>
      <c r="B415" s="12" t="s">
        <v>699</v>
      </c>
      <c r="C415" s="22">
        <v>1660</v>
      </c>
      <c r="D415" s="48" t="s">
        <v>593</v>
      </c>
      <c r="E415" s="84"/>
      <c r="F415" s="5"/>
      <c r="G415" s="35">
        <f t="shared" si="49"/>
        <v>51024.983720000004</v>
      </c>
      <c r="H415" s="44">
        <f t="shared" si="50"/>
        <v>0</v>
      </c>
      <c r="I415" s="72">
        <v>40809</v>
      </c>
      <c r="J415" s="95" t="s">
        <v>1375</v>
      </c>
    </row>
    <row r="416" spans="1:10" ht="33">
      <c r="A416" s="7" t="s">
        <v>700</v>
      </c>
      <c r="B416" s="12" t="s">
        <v>701</v>
      </c>
      <c r="C416" s="22">
        <v>1950</v>
      </c>
      <c r="D416" s="48" t="s">
        <v>593</v>
      </c>
      <c r="E416" s="84"/>
      <c r="F416" s="5"/>
      <c r="G416" s="35">
        <f t="shared" si="49"/>
        <v>59938.9869</v>
      </c>
      <c r="H416" s="44">
        <f t="shared" si="50"/>
        <v>0</v>
      </c>
      <c r="I416" s="72">
        <v>40809</v>
      </c>
      <c r="J416" s="95" t="s">
        <v>1375</v>
      </c>
    </row>
    <row r="417" spans="1:10" ht="36" customHeight="1">
      <c r="A417" s="7" t="s">
        <v>1660</v>
      </c>
      <c r="B417" s="12" t="s">
        <v>1661</v>
      </c>
      <c r="C417" s="22">
        <v>2390</v>
      </c>
      <c r="D417" s="48" t="s">
        <v>593</v>
      </c>
      <c r="E417" s="115" t="s">
        <v>305</v>
      </c>
      <c r="F417" s="5"/>
      <c r="G417" s="35">
        <f>C417*$D$1*(100-$G$1)/100</f>
        <v>73463.68138000001</v>
      </c>
      <c r="H417" s="44">
        <f>G417*F417</f>
        <v>0</v>
      </c>
      <c r="I417" s="72">
        <v>41159</v>
      </c>
      <c r="J417" s="95" t="s">
        <v>1699</v>
      </c>
    </row>
    <row r="418" spans="1:10" ht="12.75">
      <c r="A418" s="179" t="s">
        <v>385</v>
      </c>
      <c r="B418" s="180"/>
      <c r="C418" s="180"/>
      <c r="D418" s="180"/>
      <c r="E418" s="23"/>
      <c r="F418" s="5"/>
      <c r="G418" s="35"/>
      <c r="H418" s="44"/>
      <c r="I418" s="60"/>
      <c r="J418" s="95"/>
    </row>
    <row r="419" spans="1:10" ht="33.75">
      <c r="A419" s="7" t="s">
        <v>25</v>
      </c>
      <c r="B419" s="12" t="s">
        <v>28</v>
      </c>
      <c r="C419" s="67">
        <v>100</v>
      </c>
      <c r="D419" s="48" t="s">
        <v>907</v>
      </c>
      <c r="E419" s="101" t="s">
        <v>1841</v>
      </c>
      <c r="F419" s="5"/>
      <c r="G419" s="35">
        <f aca="true" t="shared" si="51" ref="G419:G429">C419*$D$1*(100-$G$1)/100</f>
        <v>3073.7942</v>
      </c>
      <c r="H419" s="44">
        <f aca="true" t="shared" si="52" ref="H419:H429">G419*F419</f>
        <v>0</v>
      </c>
      <c r="I419" s="72">
        <v>40953</v>
      </c>
      <c r="J419" s="95" t="s">
        <v>1648</v>
      </c>
    </row>
    <row r="420" spans="1:10" ht="33.75">
      <c r="A420" s="7" t="s">
        <v>26</v>
      </c>
      <c r="B420" s="12" t="s">
        <v>27</v>
      </c>
      <c r="C420" s="67">
        <v>100</v>
      </c>
      <c r="D420" s="48" t="s">
        <v>907</v>
      </c>
      <c r="E420" s="101" t="s">
        <v>1841</v>
      </c>
      <c r="F420" s="5"/>
      <c r="G420" s="35">
        <f t="shared" si="51"/>
        <v>3073.7942</v>
      </c>
      <c r="H420" s="44">
        <f t="shared" si="52"/>
        <v>0</v>
      </c>
      <c r="I420" s="72">
        <v>40953</v>
      </c>
      <c r="J420" s="95" t="s">
        <v>1648</v>
      </c>
    </row>
    <row r="421" spans="1:10" ht="33.75">
      <c r="A421" s="7" t="s">
        <v>1707</v>
      </c>
      <c r="B421" s="12" t="s">
        <v>27</v>
      </c>
      <c r="C421" s="67">
        <v>100</v>
      </c>
      <c r="D421" s="48" t="s">
        <v>908</v>
      </c>
      <c r="E421" s="101" t="s">
        <v>1841</v>
      </c>
      <c r="F421" s="5"/>
      <c r="G421" s="35">
        <f>C421*$D$1*(100-$G$1)/100</f>
        <v>3073.7942</v>
      </c>
      <c r="H421" s="44">
        <f>G421*F421</f>
        <v>0</v>
      </c>
      <c r="I421" s="72">
        <v>41160</v>
      </c>
      <c r="J421" s="95" t="s">
        <v>1756</v>
      </c>
    </row>
    <row r="422" spans="1:10" ht="39.75" customHeight="1">
      <c r="A422" s="7" t="s">
        <v>1527</v>
      </c>
      <c r="B422" s="12" t="s">
        <v>1528</v>
      </c>
      <c r="C422" s="67">
        <v>110</v>
      </c>
      <c r="D422" s="48" t="s">
        <v>907</v>
      </c>
      <c r="E422" s="101" t="s">
        <v>1841</v>
      </c>
      <c r="F422" s="5"/>
      <c r="G422" s="35">
        <f>C422*$D$1*(100-$G$1)/100</f>
        <v>3381.17362</v>
      </c>
      <c r="H422" s="44">
        <f>G422*F422</f>
        <v>0</v>
      </c>
      <c r="I422" s="72">
        <v>40953</v>
      </c>
      <c r="J422" s="95" t="s">
        <v>1648</v>
      </c>
    </row>
    <row r="423" spans="1:10" ht="39.75" customHeight="1">
      <c r="A423" s="7" t="s">
        <v>1842</v>
      </c>
      <c r="B423" s="12" t="s">
        <v>1845</v>
      </c>
      <c r="C423" s="67">
        <v>106</v>
      </c>
      <c r="D423" s="48" t="s">
        <v>593</v>
      </c>
      <c r="E423" s="115" t="s">
        <v>305</v>
      </c>
      <c r="F423" s="5"/>
      <c r="G423" s="35">
        <f>C423*$D$1*(100-$G$1)/100</f>
        <v>3258.221852</v>
      </c>
      <c r="H423" s="44">
        <f>G423*F423</f>
        <v>0</v>
      </c>
      <c r="I423" s="72"/>
      <c r="J423" s="95"/>
    </row>
    <row r="424" spans="1:10" ht="39.75" customHeight="1">
      <c r="A424" s="7" t="s">
        <v>1843</v>
      </c>
      <c r="B424" s="12" t="s">
        <v>1846</v>
      </c>
      <c r="C424" s="67">
        <v>115</v>
      </c>
      <c r="D424" s="48" t="s">
        <v>593</v>
      </c>
      <c r="E424" s="115" t="s">
        <v>305</v>
      </c>
      <c r="F424" s="5"/>
      <c r="G424" s="35">
        <f>C424*$D$1*(100-$G$1)/100</f>
        <v>3534.8633300000006</v>
      </c>
      <c r="H424" s="44">
        <f>G424*F424</f>
        <v>0</v>
      </c>
      <c r="I424" s="72"/>
      <c r="J424" s="95"/>
    </row>
    <row r="425" spans="1:10" ht="39.75" customHeight="1">
      <c r="A425" s="7" t="s">
        <v>1844</v>
      </c>
      <c r="B425" s="12" t="s">
        <v>1847</v>
      </c>
      <c r="C425" s="67">
        <v>118</v>
      </c>
      <c r="D425" s="48" t="s">
        <v>593</v>
      </c>
      <c r="E425" s="115" t="s">
        <v>305</v>
      </c>
      <c r="F425" s="5"/>
      <c r="G425" s="35">
        <f>C425*$D$1*(100-$G$1)/100</f>
        <v>3627.077156</v>
      </c>
      <c r="H425" s="44">
        <f>G425*F425</f>
        <v>0</v>
      </c>
      <c r="I425" s="72"/>
      <c r="J425" s="95"/>
    </row>
    <row r="426" spans="1:10" ht="45.75" customHeight="1">
      <c r="A426" s="2" t="s">
        <v>1180</v>
      </c>
      <c r="B426" s="12" t="s">
        <v>1229</v>
      </c>
      <c r="C426" s="114">
        <v>165</v>
      </c>
      <c r="D426" s="48" t="s">
        <v>907</v>
      </c>
      <c r="E426" s="5"/>
      <c r="F426" s="5"/>
      <c r="G426" s="35">
        <f t="shared" si="51"/>
        <v>5071.76043</v>
      </c>
      <c r="H426" s="44">
        <f t="shared" si="52"/>
        <v>0</v>
      </c>
      <c r="I426" s="72">
        <v>40533</v>
      </c>
      <c r="J426" s="95" t="s">
        <v>1423</v>
      </c>
    </row>
    <row r="427" spans="1:10" ht="51" customHeight="1">
      <c r="A427" s="2" t="s">
        <v>387</v>
      </c>
      <c r="B427" s="12" t="s">
        <v>1230</v>
      </c>
      <c r="C427" s="114">
        <v>175</v>
      </c>
      <c r="D427" s="48" t="s">
        <v>907</v>
      </c>
      <c r="E427" s="5"/>
      <c r="F427" s="5"/>
      <c r="G427" s="35">
        <f t="shared" si="51"/>
        <v>5379.13985</v>
      </c>
      <c r="H427" s="44">
        <f t="shared" si="52"/>
        <v>0</v>
      </c>
      <c r="I427" s="60">
        <v>40128</v>
      </c>
      <c r="J427" s="95" t="s">
        <v>704</v>
      </c>
    </row>
    <row r="428" spans="1:10" ht="24.75">
      <c r="A428" s="2" t="s">
        <v>450</v>
      </c>
      <c r="B428" s="12" t="s">
        <v>1231</v>
      </c>
      <c r="C428" s="114">
        <v>185</v>
      </c>
      <c r="D428" s="48" t="s">
        <v>907</v>
      </c>
      <c r="E428" s="5"/>
      <c r="F428" s="5"/>
      <c r="G428" s="35">
        <f t="shared" si="51"/>
        <v>5686.519270000001</v>
      </c>
      <c r="H428" s="44">
        <f t="shared" si="52"/>
        <v>0</v>
      </c>
      <c r="I428" s="60">
        <v>40128</v>
      </c>
      <c r="J428" s="95" t="s">
        <v>704</v>
      </c>
    </row>
    <row r="429" spans="1:10" ht="19.5">
      <c r="A429" s="2" t="s">
        <v>1181</v>
      </c>
      <c r="B429" s="12" t="s">
        <v>1232</v>
      </c>
      <c r="C429" s="114">
        <v>195</v>
      </c>
      <c r="D429" s="48" t="s">
        <v>907</v>
      </c>
      <c r="E429" s="5"/>
      <c r="F429" s="5"/>
      <c r="G429" s="35">
        <f t="shared" si="51"/>
        <v>5993.898689999999</v>
      </c>
      <c r="H429" s="35">
        <f t="shared" si="52"/>
        <v>0</v>
      </c>
      <c r="I429" s="72">
        <v>40533</v>
      </c>
      <c r="J429" s="95" t="s">
        <v>1423</v>
      </c>
    </row>
    <row r="430" spans="1:10" ht="12.75">
      <c r="A430" s="179" t="s">
        <v>392</v>
      </c>
      <c r="B430" s="180"/>
      <c r="C430" s="180"/>
      <c r="D430" s="180"/>
      <c r="E430" s="23"/>
      <c r="F430" s="5"/>
      <c r="G430" s="35"/>
      <c r="H430" s="44"/>
      <c r="I430" s="60"/>
      <c r="J430" s="95"/>
    </row>
    <row r="431" spans="1:10" ht="25.5" customHeight="1">
      <c r="A431" s="2" t="s">
        <v>1361</v>
      </c>
      <c r="B431" s="12" t="s">
        <v>1362</v>
      </c>
      <c r="C431" s="114">
        <v>98</v>
      </c>
      <c r="D431" s="48" t="s">
        <v>907</v>
      </c>
      <c r="E431" s="5"/>
      <c r="F431" s="5"/>
      <c r="G431" s="35">
        <f>C431*$D$1*(100-$G$1)/100</f>
        <v>3012.3183160000003</v>
      </c>
      <c r="H431" s="44">
        <f>G431*F431</f>
        <v>0</v>
      </c>
      <c r="I431" s="72">
        <v>40809</v>
      </c>
      <c r="J431" s="95" t="s">
        <v>1414</v>
      </c>
    </row>
    <row r="432" spans="1:10" ht="29.25" customHeight="1">
      <c r="A432" s="2" t="s">
        <v>393</v>
      </c>
      <c r="B432" s="12" t="s">
        <v>395</v>
      </c>
      <c r="C432" s="114">
        <v>103</v>
      </c>
      <c r="D432" s="48" t="s">
        <v>907</v>
      </c>
      <c r="E432" s="6"/>
      <c r="F432" s="5"/>
      <c r="G432" s="35">
        <f>C432*$D$1*(100-$G$1)/100</f>
        <v>3166.008026</v>
      </c>
      <c r="H432" s="44">
        <f>G432*F432</f>
        <v>0</v>
      </c>
      <c r="I432" s="72">
        <v>40954</v>
      </c>
      <c r="J432" s="95" t="s">
        <v>1773</v>
      </c>
    </row>
    <row r="433" spans="1:10" ht="29.25" customHeight="1">
      <c r="A433" s="2" t="s">
        <v>1363</v>
      </c>
      <c r="B433" s="12" t="s">
        <v>1364</v>
      </c>
      <c r="C433" s="114">
        <v>101</v>
      </c>
      <c r="D433" s="48" t="s">
        <v>907</v>
      </c>
      <c r="E433" s="5"/>
      <c r="F433" s="5"/>
      <c r="G433" s="35">
        <f>C433*$D$1*(100-$G$1)/100</f>
        <v>3104.532142</v>
      </c>
      <c r="H433" s="44">
        <f>G433*F433</f>
        <v>0</v>
      </c>
      <c r="I433" s="72">
        <v>40809</v>
      </c>
      <c r="J433" s="95" t="s">
        <v>1414</v>
      </c>
    </row>
    <row r="434" spans="1:10" ht="25.5" customHeight="1">
      <c r="A434" s="2" t="s">
        <v>394</v>
      </c>
      <c r="B434" s="12" t="s">
        <v>396</v>
      </c>
      <c r="C434" s="114">
        <v>106</v>
      </c>
      <c r="D434" s="48" t="s">
        <v>907</v>
      </c>
      <c r="E434" s="6"/>
      <c r="F434" s="5"/>
      <c r="G434" s="35">
        <f>C434*$D$1*(100-$G$1)/100</f>
        <v>3258.221852</v>
      </c>
      <c r="H434" s="44">
        <f>G434*F434</f>
        <v>0</v>
      </c>
      <c r="I434" s="72">
        <v>40954</v>
      </c>
      <c r="J434" s="95" t="s">
        <v>1773</v>
      </c>
    </row>
    <row r="435" spans="1:10" ht="12.75">
      <c r="A435" s="173" t="s">
        <v>1583</v>
      </c>
      <c r="B435" s="174"/>
      <c r="C435" s="174"/>
      <c r="D435" s="174"/>
      <c r="E435" s="24"/>
      <c r="F435" s="5"/>
      <c r="G435" s="35"/>
      <c r="H435" s="44"/>
      <c r="I435" s="60"/>
      <c r="J435" s="95"/>
    </row>
    <row r="436" spans="1:10" ht="25.5" customHeight="1">
      <c r="A436" s="2">
        <v>8850</v>
      </c>
      <c r="B436" s="12" t="s">
        <v>1585</v>
      </c>
      <c r="C436" s="114">
        <v>54</v>
      </c>
      <c r="D436" s="48" t="s">
        <v>1584</v>
      </c>
      <c r="E436" s="121"/>
      <c r="F436" s="5"/>
      <c r="G436" s="35">
        <f>C436*$D$1*(100-$G$1)/100</f>
        <v>1659.848868</v>
      </c>
      <c r="H436" s="44">
        <f>G436*F436</f>
        <v>0</v>
      </c>
      <c r="I436" s="72">
        <v>41088</v>
      </c>
      <c r="J436" s="95" t="s">
        <v>1649</v>
      </c>
    </row>
    <row r="437" spans="1:10" ht="25.5" customHeight="1">
      <c r="A437" s="2">
        <v>8851</v>
      </c>
      <c r="B437" s="12" t="s">
        <v>1586</v>
      </c>
      <c r="C437" s="114">
        <v>57</v>
      </c>
      <c r="D437" s="48" t="s">
        <v>1584</v>
      </c>
      <c r="E437" s="121"/>
      <c r="F437" s="5"/>
      <c r="G437" s="35">
        <f>C437*$D$1*(100-$G$1)/100</f>
        <v>1752.062694</v>
      </c>
      <c r="H437" s="44">
        <f>G437*F437</f>
        <v>0</v>
      </c>
      <c r="I437" s="72">
        <v>41088</v>
      </c>
      <c r="J437" s="95" t="s">
        <v>1649</v>
      </c>
    </row>
    <row r="438" spans="1:10" ht="25.5" customHeight="1">
      <c r="A438" s="2">
        <v>8860</v>
      </c>
      <c r="B438" s="12" t="s">
        <v>1587</v>
      </c>
      <c r="C438" s="114">
        <v>57.5</v>
      </c>
      <c r="D438" s="48" t="s">
        <v>1584</v>
      </c>
      <c r="E438" s="121"/>
      <c r="F438" s="5"/>
      <c r="G438" s="35">
        <f>C438*$D$1*(100-$G$1)/100</f>
        <v>1767.4316650000003</v>
      </c>
      <c r="H438" s="44">
        <f>G438*F438</f>
        <v>0</v>
      </c>
      <c r="I438" s="72">
        <v>41088</v>
      </c>
      <c r="J438" s="95" t="s">
        <v>1649</v>
      </c>
    </row>
    <row r="439" spans="1:10" ht="25.5" customHeight="1">
      <c r="A439" s="2">
        <v>8861</v>
      </c>
      <c r="B439" s="12" t="s">
        <v>1588</v>
      </c>
      <c r="C439" s="114">
        <v>60</v>
      </c>
      <c r="D439" s="48" t="s">
        <v>1584</v>
      </c>
      <c r="E439" s="121"/>
      <c r="F439" s="5"/>
      <c r="G439" s="35">
        <f>C439*$D$1*(100-$G$1)/100</f>
        <v>1844.2765200000001</v>
      </c>
      <c r="H439" s="44">
        <f>G439*F439</f>
        <v>0</v>
      </c>
      <c r="I439" s="72">
        <v>41088</v>
      </c>
      <c r="J439" s="95" t="s">
        <v>1649</v>
      </c>
    </row>
    <row r="440" spans="1:10" ht="25.5" customHeight="1">
      <c r="A440" s="2">
        <v>8881</v>
      </c>
      <c r="B440" s="12" t="s">
        <v>1589</v>
      </c>
      <c r="C440" s="114">
        <v>86</v>
      </c>
      <c r="D440" s="48" t="s">
        <v>908</v>
      </c>
      <c r="E440" s="121"/>
      <c r="F440" s="5"/>
      <c r="G440" s="35">
        <f>C440*$D$1*(100-$G$1)/100</f>
        <v>2643.4630119999997</v>
      </c>
      <c r="H440" s="44">
        <f>G440*F440</f>
        <v>0</v>
      </c>
      <c r="I440" s="72">
        <v>41088</v>
      </c>
      <c r="J440" s="95" t="s">
        <v>1649</v>
      </c>
    </row>
    <row r="441" spans="1:10" ht="12.75">
      <c r="A441" s="173" t="s">
        <v>233</v>
      </c>
      <c r="B441" s="174"/>
      <c r="C441" s="174"/>
      <c r="D441" s="174"/>
      <c r="E441" s="24"/>
      <c r="F441" s="5"/>
      <c r="G441" s="35"/>
      <c r="H441" s="44"/>
      <c r="I441" s="60"/>
      <c r="J441" s="95"/>
    </row>
    <row r="442" spans="1:10" ht="19.5">
      <c r="A442" s="2" t="s">
        <v>234</v>
      </c>
      <c r="B442" s="12" t="s">
        <v>235</v>
      </c>
      <c r="C442" s="20">
        <v>60</v>
      </c>
      <c r="D442" s="48" t="s">
        <v>908</v>
      </c>
      <c r="E442" s="6"/>
      <c r="F442" s="5"/>
      <c r="G442" s="35">
        <f>C442*$D$1*(100-$G$1)/100</f>
        <v>1844.2765200000001</v>
      </c>
      <c r="H442" s="44">
        <f>G442*F442</f>
        <v>0</v>
      </c>
      <c r="I442" s="60">
        <v>40737</v>
      </c>
      <c r="J442" s="95" t="s">
        <v>1260</v>
      </c>
    </row>
    <row r="443" spans="1:10" ht="19.5">
      <c r="A443" s="2" t="s">
        <v>236</v>
      </c>
      <c r="B443" s="12" t="s">
        <v>237</v>
      </c>
      <c r="C443" s="20">
        <v>67</v>
      </c>
      <c r="D443" s="48" t="s">
        <v>908</v>
      </c>
      <c r="E443" s="6"/>
      <c r="F443" s="5"/>
      <c r="G443" s="35">
        <f>C443*$D$1*(100-$G$1)/100</f>
        <v>2059.442114</v>
      </c>
      <c r="H443" s="44">
        <f>G443*F443</f>
        <v>0</v>
      </c>
      <c r="I443" s="60">
        <v>40737</v>
      </c>
      <c r="J443" s="95" t="s">
        <v>1260</v>
      </c>
    </row>
    <row r="444" spans="1:10" ht="19.5">
      <c r="A444" s="2" t="s">
        <v>238</v>
      </c>
      <c r="B444" s="12" t="s">
        <v>239</v>
      </c>
      <c r="C444" s="20">
        <v>87</v>
      </c>
      <c r="D444" s="48" t="s">
        <v>908</v>
      </c>
      <c r="E444" s="6"/>
      <c r="F444" s="5"/>
      <c r="G444" s="35">
        <f>C444*$D$1*(100-$G$1)/100</f>
        <v>2674.2009540000004</v>
      </c>
      <c r="H444" s="44">
        <f>G444*F444</f>
        <v>0</v>
      </c>
      <c r="I444" s="60">
        <v>40737</v>
      </c>
      <c r="J444" s="95" t="s">
        <v>1260</v>
      </c>
    </row>
    <row r="445" spans="1:10" ht="19.5">
      <c r="A445" s="2" t="s">
        <v>240</v>
      </c>
      <c r="B445" s="12" t="s">
        <v>241</v>
      </c>
      <c r="C445" s="20">
        <v>93</v>
      </c>
      <c r="D445" s="48" t="s">
        <v>908</v>
      </c>
      <c r="E445" s="6"/>
      <c r="F445" s="5"/>
      <c r="G445" s="35">
        <f>C445*$D$1*(100-$G$1)/100</f>
        <v>2858.628606</v>
      </c>
      <c r="H445" s="44">
        <f>G445*F445</f>
        <v>0</v>
      </c>
      <c r="I445" s="60">
        <v>40737</v>
      </c>
      <c r="J445" s="95" t="s">
        <v>1260</v>
      </c>
    </row>
    <row r="446" spans="1:10" ht="12.75">
      <c r="A446" s="173" t="s">
        <v>1574</v>
      </c>
      <c r="B446" s="174"/>
      <c r="C446" s="174"/>
      <c r="D446" s="174"/>
      <c r="E446" s="24"/>
      <c r="F446" s="5"/>
      <c r="G446" s="35"/>
      <c r="H446" s="44"/>
      <c r="I446" s="60"/>
      <c r="J446" s="95"/>
    </row>
    <row r="447" spans="1:10" ht="27" customHeight="1">
      <c r="A447" s="2">
        <v>8910</v>
      </c>
      <c r="B447" s="12" t="s">
        <v>1580</v>
      </c>
      <c r="C447" s="20">
        <v>40.5</v>
      </c>
      <c r="D447" s="48" t="s">
        <v>544</v>
      </c>
      <c r="E447" s="121"/>
      <c r="F447" s="5"/>
      <c r="G447" s="35">
        <f>C447*$D$1*(100-$G$1)/100</f>
        <v>1244.886651</v>
      </c>
      <c r="H447" s="44">
        <f>G447*F447</f>
        <v>0</v>
      </c>
      <c r="I447" s="72">
        <v>41088</v>
      </c>
      <c r="J447" s="95" t="s">
        <v>1650</v>
      </c>
    </row>
    <row r="448" spans="1:10" ht="24.75">
      <c r="A448" s="2">
        <v>8911</v>
      </c>
      <c r="B448" s="12" t="s">
        <v>1581</v>
      </c>
      <c r="C448" s="20">
        <v>68</v>
      </c>
      <c r="D448" s="48" t="s">
        <v>593</v>
      </c>
      <c r="E448" s="121"/>
      <c r="F448" s="5"/>
      <c r="G448" s="35">
        <f>C448*$D$1*(100-$G$1)/100</f>
        <v>2090.1800559999997</v>
      </c>
      <c r="H448" s="44">
        <f>G448*F448</f>
        <v>0</v>
      </c>
      <c r="I448" s="72">
        <v>41088</v>
      </c>
      <c r="J448" s="95" t="s">
        <v>1650</v>
      </c>
    </row>
    <row r="449" spans="1:10" ht="24.75">
      <c r="A449" s="2">
        <v>8912</v>
      </c>
      <c r="B449" s="12" t="s">
        <v>1582</v>
      </c>
      <c r="C449" s="20">
        <v>80</v>
      </c>
      <c r="D449" s="48" t="s">
        <v>593</v>
      </c>
      <c r="E449" s="121"/>
      <c r="F449" s="5"/>
      <c r="G449" s="35">
        <f>C449*$D$1*(100-$G$1)/100</f>
        <v>2459.0353600000003</v>
      </c>
      <c r="H449" s="44">
        <f>G449*F449</f>
        <v>0</v>
      </c>
      <c r="I449" s="72">
        <v>41088</v>
      </c>
      <c r="J449" s="95" t="s">
        <v>1650</v>
      </c>
    </row>
    <row r="450" spans="1:10" ht="19.5">
      <c r="A450" s="2" t="s">
        <v>1576</v>
      </c>
      <c r="B450" s="12" t="s">
        <v>1575</v>
      </c>
      <c r="C450" s="20">
        <v>72</v>
      </c>
      <c r="D450" s="48" t="s">
        <v>593</v>
      </c>
      <c r="E450" s="121"/>
      <c r="F450" s="5"/>
      <c r="G450" s="35">
        <f>C450*$D$1*(100-$G$1)/100</f>
        <v>2213.131824</v>
      </c>
      <c r="H450" s="44">
        <f>G450*F450</f>
        <v>0</v>
      </c>
      <c r="I450" s="72">
        <v>41076</v>
      </c>
      <c r="J450" s="95" t="s">
        <v>1651</v>
      </c>
    </row>
    <row r="451" spans="1:10" ht="19.5">
      <c r="A451" s="2" t="s">
        <v>1578</v>
      </c>
      <c r="B451" s="12" t="s">
        <v>1577</v>
      </c>
      <c r="C451" s="20">
        <v>83</v>
      </c>
      <c r="D451" s="48" t="s">
        <v>593</v>
      </c>
      <c r="E451" s="121"/>
      <c r="F451" s="5"/>
      <c r="G451" s="35">
        <f>C451*$D$1*(100-$G$1)/100</f>
        <v>2551.249186</v>
      </c>
      <c r="H451" s="44">
        <f>G451*F451</f>
        <v>0</v>
      </c>
      <c r="I451" s="72">
        <v>41076</v>
      </c>
      <c r="J451" s="95" t="s">
        <v>1651</v>
      </c>
    </row>
    <row r="452" spans="1:10" ht="12.75">
      <c r="A452" s="173" t="s">
        <v>258</v>
      </c>
      <c r="B452" s="174"/>
      <c r="C452" s="174"/>
      <c r="D452" s="174"/>
      <c r="E452" s="24"/>
      <c r="F452" s="5"/>
      <c r="G452" s="35"/>
      <c r="H452" s="44"/>
      <c r="I452" s="60"/>
      <c r="J452" s="95"/>
    </row>
    <row r="453" spans="1:10" ht="19.5">
      <c r="A453" s="2" t="s">
        <v>242</v>
      </c>
      <c r="B453" s="12" t="s">
        <v>246</v>
      </c>
      <c r="C453" s="20">
        <v>131</v>
      </c>
      <c r="D453" s="48" t="s">
        <v>593</v>
      </c>
      <c r="E453" s="6"/>
      <c r="F453" s="5"/>
      <c r="G453" s="35">
        <f>C453*$D$1*(100-$G$1)/100</f>
        <v>4026.6704020000006</v>
      </c>
      <c r="H453" s="44">
        <f>G453*F453</f>
        <v>0</v>
      </c>
      <c r="I453" s="72">
        <v>41170</v>
      </c>
      <c r="J453" s="95" t="s">
        <v>1757</v>
      </c>
    </row>
    <row r="454" spans="1:10" ht="19.5">
      <c r="A454" s="2" t="s">
        <v>1176</v>
      </c>
      <c r="B454" s="12" t="s">
        <v>246</v>
      </c>
      <c r="C454" s="20">
        <v>131</v>
      </c>
      <c r="D454" s="48" t="s">
        <v>593</v>
      </c>
      <c r="E454" s="6"/>
      <c r="F454" s="5"/>
      <c r="G454" s="35">
        <f>C454*$D$1*(100-$G$1)/100</f>
        <v>4026.6704020000006</v>
      </c>
      <c r="H454" s="44">
        <f>G454*F454</f>
        <v>0</v>
      </c>
      <c r="I454" s="72">
        <v>41215</v>
      </c>
      <c r="J454" s="95" t="s">
        <v>1789</v>
      </c>
    </row>
    <row r="455" spans="1:10" ht="19.5">
      <c r="A455" s="2" t="s">
        <v>243</v>
      </c>
      <c r="B455" s="12" t="s">
        <v>247</v>
      </c>
      <c r="C455" s="20">
        <v>139</v>
      </c>
      <c r="D455" s="48" t="s">
        <v>593</v>
      </c>
      <c r="E455" s="6"/>
      <c r="F455" s="5"/>
      <c r="G455" s="35">
        <f>C455*$D$1*(100-$G$1)/100</f>
        <v>4272.573938</v>
      </c>
      <c r="H455" s="44">
        <f>G455*F455</f>
        <v>0</v>
      </c>
      <c r="I455" s="72">
        <v>41170</v>
      </c>
      <c r="J455" s="95" t="s">
        <v>1757</v>
      </c>
    </row>
    <row r="456" spans="1:10" ht="19.5">
      <c r="A456" s="2" t="s">
        <v>244</v>
      </c>
      <c r="B456" s="12" t="s">
        <v>248</v>
      </c>
      <c r="C456" s="20">
        <v>145</v>
      </c>
      <c r="D456" s="48" t="s">
        <v>593</v>
      </c>
      <c r="E456" s="6"/>
      <c r="F456" s="5"/>
      <c r="G456" s="35">
        <f>C456*$D$1*(100-$G$1)/100</f>
        <v>4457.00159</v>
      </c>
      <c r="H456" s="44">
        <f>G456*F456</f>
        <v>0</v>
      </c>
      <c r="I456" s="72">
        <v>41170</v>
      </c>
      <c r="J456" s="95" t="s">
        <v>1757</v>
      </c>
    </row>
    <row r="457" spans="1:10" ht="19.5">
      <c r="A457" s="2" t="s">
        <v>245</v>
      </c>
      <c r="B457" s="12" t="s">
        <v>257</v>
      </c>
      <c r="C457" s="20">
        <v>155</v>
      </c>
      <c r="D457" s="48" t="s">
        <v>593</v>
      </c>
      <c r="E457" s="6"/>
      <c r="F457" s="5"/>
      <c r="G457" s="35">
        <f>C457*$D$1*(100-$G$1)/100</f>
        <v>4764.38101</v>
      </c>
      <c r="H457" s="44">
        <f>G457*F457</f>
        <v>0</v>
      </c>
      <c r="I457" s="72">
        <v>41170</v>
      </c>
      <c r="J457" s="95" t="s">
        <v>1757</v>
      </c>
    </row>
    <row r="458" spans="1:10" ht="12.75">
      <c r="A458" s="173" t="s">
        <v>545</v>
      </c>
      <c r="B458" s="174"/>
      <c r="C458" s="174"/>
      <c r="D458" s="174"/>
      <c r="E458" s="6"/>
      <c r="F458" s="5"/>
      <c r="G458" s="35"/>
      <c r="H458" s="44"/>
      <c r="I458" s="60"/>
      <c r="J458" s="95"/>
    </row>
    <row r="459" spans="1:10" ht="19.5">
      <c r="A459" s="2" t="s">
        <v>526</v>
      </c>
      <c r="B459" s="12" t="s">
        <v>527</v>
      </c>
      <c r="C459" s="94">
        <v>28.5</v>
      </c>
      <c r="D459" s="58" t="s">
        <v>544</v>
      </c>
      <c r="E459" s="4"/>
      <c r="F459" s="5"/>
      <c r="G459" s="35">
        <f aca="true" t="shared" si="53" ref="G459:G469">C459*$D$1*(100-$G$1)/100</f>
        <v>876.031347</v>
      </c>
      <c r="H459" s="44">
        <f aca="true" t="shared" si="54" ref="H459:H469">G459*F459</f>
        <v>0</v>
      </c>
      <c r="I459" s="72">
        <v>41059</v>
      </c>
      <c r="J459" s="95" t="s">
        <v>1652</v>
      </c>
    </row>
    <row r="460" spans="1:10" ht="22.5">
      <c r="A460" s="2" t="s">
        <v>528</v>
      </c>
      <c r="B460" s="12" t="s">
        <v>529</v>
      </c>
      <c r="C460" s="94">
        <v>31</v>
      </c>
      <c r="D460" s="58" t="s">
        <v>544</v>
      </c>
      <c r="E460" s="4" t="s">
        <v>1558</v>
      </c>
      <c r="F460" s="5"/>
      <c r="G460" s="35">
        <f t="shared" si="53"/>
        <v>952.876202</v>
      </c>
      <c r="H460" s="44">
        <f t="shared" si="54"/>
        <v>0</v>
      </c>
      <c r="I460" s="72">
        <v>41059</v>
      </c>
      <c r="J460" s="95" t="s">
        <v>1652</v>
      </c>
    </row>
    <row r="461" spans="1:10" ht="19.5">
      <c r="A461" s="2" t="s">
        <v>1365</v>
      </c>
      <c r="B461" s="12" t="s">
        <v>1366</v>
      </c>
      <c r="C461" s="94">
        <v>33</v>
      </c>
      <c r="D461" s="58" t="s">
        <v>544</v>
      </c>
      <c r="E461" s="4"/>
      <c r="F461" s="5"/>
      <c r="G461" s="35">
        <f>C461*$D$1*(100-$G$1)/100</f>
        <v>1014.352086</v>
      </c>
      <c r="H461" s="44">
        <f>G461*F461</f>
        <v>0</v>
      </c>
      <c r="I461" s="72">
        <v>41059</v>
      </c>
      <c r="J461" s="95" t="s">
        <v>1652</v>
      </c>
    </row>
    <row r="462" spans="1:10" ht="22.5">
      <c r="A462" s="2" t="s">
        <v>1367</v>
      </c>
      <c r="B462" s="12" t="s">
        <v>1368</v>
      </c>
      <c r="C462" s="94">
        <v>35.5</v>
      </c>
      <c r="D462" s="58" t="s">
        <v>544</v>
      </c>
      <c r="E462" s="4" t="s">
        <v>1558</v>
      </c>
      <c r="F462" s="5"/>
      <c r="G462" s="35">
        <f>C462*$D$1*(100-$G$1)/100</f>
        <v>1091.1969410000002</v>
      </c>
      <c r="H462" s="44">
        <f>G462*F462</f>
        <v>0</v>
      </c>
      <c r="I462" s="72">
        <v>41059</v>
      </c>
      <c r="J462" s="95" t="s">
        <v>1652</v>
      </c>
    </row>
    <row r="463" spans="1:10" ht="19.5">
      <c r="A463" s="2" t="s">
        <v>1369</v>
      </c>
      <c r="B463" s="12" t="s">
        <v>1370</v>
      </c>
      <c r="C463" s="94">
        <v>41</v>
      </c>
      <c r="D463" s="58" t="s">
        <v>544</v>
      </c>
      <c r="E463" s="4"/>
      <c r="F463" s="5"/>
      <c r="G463" s="35">
        <f>C463*$D$1*(100-$G$1)/100</f>
        <v>1260.255622</v>
      </c>
      <c r="H463" s="44">
        <f>G463*F463</f>
        <v>0</v>
      </c>
      <c r="I463" s="72">
        <v>41059</v>
      </c>
      <c r="J463" s="95" t="s">
        <v>1652</v>
      </c>
    </row>
    <row r="464" spans="1:10" ht="19.5">
      <c r="A464" s="2" t="s">
        <v>530</v>
      </c>
      <c r="B464" s="12" t="s">
        <v>531</v>
      </c>
      <c r="C464" s="94">
        <v>31.5</v>
      </c>
      <c r="D464" s="58" t="s">
        <v>544</v>
      </c>
      <c r="E464" s="4"/>
      <c r="F464" s="5"/>
      <c r="G464" s="35">
        <f t="shared" si="53"/>
        <v>968.245173</v>
      </c>
      <c r="H464" s="44">
        <f t="shared" si="54"/>
        <v>0</v>
      </c>
      <c r="I464" s="72">
        <v>41059</v>
      </c>
      <c r="J464" s="95" t="s">
        <v>1652</v>
      </c>
    </row>
    <row r="465" spans="1:10" ht="19.5">
      <c r="A465" s="2" t="s">
        <v>532</v>
      </c>
      <c r="B465" s="12" t="s">
        <v>533</v>
      </c>
      <c r="C465" s="94">
        <v>33.5</v>
      </c>
      <c r="D465" s="58" t="s">
        <v>544</v>
      </c>
      <c r="E465" s="4"/>
      <c r="F465" s="5"/>
      <c r="G465" s="35">
        <f t="shared" si="53"/>
        <v>1029.721057</v>
      </c>
      <c r="H465" s="44">
        <f t="shared" si="54"/>
        <v>0</v>
      </c>
      <c r="I465" s="72">
        <v>41059</v>
      </c>
      <c r="J465" s="95" t="s">
        <v>1652</v>
      </c>
    </row>
    <row r="466" spans="1:10" ht="22.5">
      <c r="A466" s="2" t="s">
        <v>534</v>
      </c>
      <c r="B466" s="12" t="s">
        <v>535</v>
      </c>
      <c r="C466" s="94">
        <v>36.5</v>
      </c>
      <c r="D466" s="58" t="s">
        <v>544</v>
      </c>
      <c r="E466" s="4" t="s">
        <v>1558</v>
      </c>
      <c r="F466" s="5"/>
      <c r="G466" s="35">
        <f t="shared" si="53"/>
        <v>1121.934883</v>
      </c>
      <c r="H466" s="44">
        <f t="shared" si="54"/>
        <v>0</v>
      </c>
      <c r="I466" s="72">
        <v>41059</v>
      </c>
      <c r="J466" s="95" t="s">
        <v>1652</v>
      </c>
    </row>
    <row r="467" spans="1:10" ht="22.5">
      <c r="A467" s="2" t="s">
        <v>536</v>
      </c>
      <c r="B467" s="12" t="s">
        <v>537</v>
      </c>
      <c r="C467" s="94">
        <v>42</v>
      </c>
      <c r="D467" s="58" t="s">
        <v>908</v>
      </c>
      <c r="E467" s="4" t="s">
        <v>1558</v>
      </c>
      <c r="F467" s="5"/>
      <c r="G467" s="35">
        <f t="shared" si="53"/>
        <v>1290.993564</v>
      </c>
      <c r="H467" s="44">
        <f t="shared" si="54"/>
        <v>0</v>
      </c>
      <c r="I467" s="72">
        <v>41059</v>
      </c>
      <c r="J467" s="95" t="s">
        <v>1652</v>
      </c>
    </row>
    <row r="468" spans="1:10" ht="19.5">
      <c r="A468" s="2" t="s">
        <v>538</v>
      </c>
      <c r="B468" s="12" t="s">
        <v>539</v>
      </c>
      <c r="C468" s="94">
        <v>36.5</v>
      </c>
      <c r="D468" s="58" t="s">
        <v>544</v>
      </c>
      <c r="E468" s="4"/>
      <c r="F468" s="5"/>
      <c r="G468" s="35">
        <f t="shared" si="53"/>
        <v>1121.934883</v>
      </c>
      <c r="H468" s="44">
        <f t="shared" si="54"/>
        <v>0</v>
      </c>
      <c r="I468" s="72">
        <v>41059</v>
      </c>
      <c r="J468" s="95" t="s">
        <v>1652</v>
      </c>
    </row>
    <row r="469" spans="1:10" ht="19.5">
      <c r="A469" s="2" t="s">
        <v>540</v>
      </c>
      <c r="B469" s="12" t="s">
        <v>541</v>
      </c>
      <c r="C469" s="94">
        <v>39</v>
      </c>
      <c r="D469" s="58" t="s">
        <v>544</v>
      </c>
      <c r="E469" s="4"/>
      <c r="F469" s="5"/>
      <c r="G469" s="35">
        <f t="shared" si="53"/>
        <v>1198.7797380000002</v>
      </c>
      <c r="H469" s="44">
        <f t="shared" si="54"/>
        <v>0</v>
      </c>
      <c r="I469" s="72">
        <v>41059</v>
      </c>
      <c r="J469" s="95" t="s">
        <v>1652</v>
      </c>
    </row>
    <row r="470" spans="1:10" ht="12.75">
      <c r="A470" s="173" t="s">
        <v>546</v>
      </c>
      <c r="B470" s="174"/>
      <c r="C470" s="174"/>
      <c r="D470" s="174"/>
      <c r="E470" s="6"/>
      <c r="F470" s="5"/>
      <c r="G470" s="35"/>
      <c r="H470" s="44"/>
      <c r="I470" s="60"/>
      <c r="J470" s="95"/>
    </row>
    <row r="471" spans="1:10" ht="19.5">
      <c r="A471" s="2">
        <v>8942</v>
      </c>
      <c r="B471" s="12" t="s">
        <v>542</v>
      </c>
      <c r="C471" s="93">
        <v>77</v>
      </c>
      <c r="D471" s="58" t="s">
        <v>907</v>
      </c>
      <c r="E471" s="4"/>
      <c r="F471" s="5"/>
      <c r="G471" s="35">
        <f>C471*$D$1*(100-$G$1)/100</f>
        <v>2366.8215339999997</v>
      </c>
      <c r="H471" s="44">
        <f>G471*F471</f>
        <v>0</v>
      </c>
      <c r="I471" s="72">
        <v>41101</v>
      </c>
      <c r="J471" s="95" t="s">
        <v>1700</v>
      </c>
    </row>
    <row r="472" spans="1:10" ht="19.5">
      <c r="A472" s="2">
        <v>8950</v>
      </c>
      <c r="B472" s="12" t="s">
        <v>543</v>
      </c>
      <c r="C472" s="94">
        <v>85</v>
      </c>
      <c r="D472" s="58" t="s">
        <v>907</v>
      </c>
      <c r="E472" s="4"/>
      <c r="F472" s="5"/>
      <c r="G472" s="35">
        <f>C472*$D$1*(100-$G$1)/100</f>
        <v>2612.72507</v>
      </c>
      <c r="H472" s="44">
        <f>G472*F472</f>
        <v>0</v>
      </c>
      <c r="I472" s="72">
        <v>41101</v>
      </c>
      <c r="J472" s="95" t="s">
        <v>1700</v>
      </c>
    </row>
    <row r="473" spans="1:10" ht="12.75">
      <c r="A473" s="173" t="s">
        <v>553</v>
      </c>
      <c r="B473" s="174"/>
      <c r="C473" s="174"/>
      <c r="D473" s="174"/>
      <c r="E473" s="6"/>
      <c r="F473" s="5"/>
      <c r="G473" s="35"/>
      <c r="H473" s="44"/>
      <c r="I473" s="60"/>
      <c r="J473" s="95"/>
    </row>
    <row r="474" spans="1:10" ht="19.5">
      <c r="A474" s="2" t="s">
        <v>797</v>
      </c>
      <c r="B474" s="12" t="s">
        <v>552</v>
      </c>
      <c r="C474" s="20">
        <v>18</v>
      </c>
      <c r="D474" s="48" t="s">
        <v>794</v>
      </c>
      <c r="E474" s="4"/>
      <c r="F474" s="5"/>
      <c r="G474" s="35">
        <f>C474*$D$1*(100-$G$1)/100</f>
        <v>553.282956</v>
      </c>
      <c r="H474" s="44">
        <f>G474*F474</f>
        <v>0</v>
      </c>
      <c r="I474" s="72">
        <v>41187</v>
      </c>
      <c r="J474" s="95" t="s">
        <v>1769</v>
      </c>
    </row>
    <row r="475" spans="1:10" ht="19.5">
      <c r="A475" s="2" t="s">
        <v>798</v>
      </c>
      <c r="B475" s="12" t="s">
        <v>551</v>
      </c>
      <c r="C475" s="20">
        <v>20</v>
      </c>
      <c r="D475" s="48" t="s">
        <v>795</v>
      </c>
      <c r="E475" s="4"/>
      <c r="F475" s="5"/>
      <c r="G475" s="35">
        <f>C475*$D$1*(100-$G$1)/100</f>
        <v>614.7588400000001</v>
      </c>
      <c r="H475" s="44">
        <f>G475*F475</f>
        <v>0</v>
      </c>
      <c r="I475" s="72">
        <v>41187</v>
      </c>
      <c r="J475" s="95" t="s">
        <v>1769</v>
      </c>
    </row>
    <row r="476" spans="1:10" ht="19.5">
      <c r="A476" s="2" t="s">
        <v>799</v>
      </c>
      <c r="B476" s="12" t="s">
        <v>801</v>
      </c>
      <c r="C476" s="20">
        <v>19</v>
      </c>
      <c r="D476" s="48" t="s">
        <v>796</v>
      </c>
      <c r="E476" s="6"/>
      <c r="F476" s="5"/>
      <c r="G476" s="35">
        <f>C476*$D$1*(100-$G$1)/100</f>
        <v>584.020898</v>
      </c>
      <c r="H476" s="44">
        <f>G476*F476</f>
        <v>0</v>
      </c>
      <c r="I476" s="72">
        <v>41171</v>
      </c>
      <c r="J476" s="95" t="s">
        <v>1761</v>
      </c>
    </row>
    <row r="477" spans="1:10" ht="19.5">
      <c r="A477" s="2" t="s">
        <v>800</v>
      </c>
      <c r="B477" s="12" t="s">
        <v>550</v>
      </c>
      <c r="C477" s="20">
        <v>24</v>
      </c>
      <c r="D477" s="48" t="s">
        <v>908</v>
      </c>
      <c r="E477" s="6"/>
      <c r="F477" s="5"/>
      <c r="G477" s="35">
        <f>C477*$D$1*(100-$G$1)/100</f>
        <v>737.7106079999999</v>
      </c>
      <c r="H477" s="44">
        <f>G477*F477</f>
        <v>0</v>
      </c>
      <c r="I477" s="72">
        <v>41171</v>
      </c>
      <c r="J477" s="95" t="s">
        <v>1761</v>
      </c>
    </row>
    <row r="478" spans="1:10" ht="19.5">
      <c r="A478" s="2">
        <v>8820914</v>
      </c>
      <c r="B478" s="12" t="s">
        <v>1257</v>
      </c>
      <c r="C478" s="20">
        <v>6</v>
      </c>
      <c r="D478" s="48" t="s">
        <v>1258</v>
      </c>
      <c r="E478" s="6"/>
      <c r="F478" s="5"/>
      <c r="G478" s="35">
        <f>C478*$D$1*(100-$G$1)/100</f>
        <v>184.42765199999997</v>
      </c>
      <c r="H478" s="44">
        <f>G478*F478</f>
        <v>0</v>
      </c>
      <c r="I478" s="60"/>
      <c r="J478" s="95"/>
    </row>
    <row r="479" spans="1:10" ht="21.75" customHeight="1">
      <c r="A479" s="2">
        <v>8820909</v>
      </c>
      <c r="B479" s="12" t="s">
        <v>1255</v>
      </c>
      <c r="C479" s="20">
        <v>3.4</v>
      </c>
      <c r="D479" s="48"/>
      <c r="E479" s="68"/>
      <c r="F479" s="5"/>
      <c r="G479" s="35">
        <f aca="true" t="shared" si="55" ref="G479:G487">C479*$D$1*(100-$G$1)/100</f>
        <v>104.5090028</v>
      </c>
      <c r="H479" s="44">
        <f aca="true" t="shared" si="56" ref="H479:H487">G479*F479</f>
        <v>0</v>
      </c>
      <c r="I479" s="72">
        <v>40731</v>
      </c>
      <c r="J479" s="95" t="s">
        <v>1653</v>
      </c>
    </row>
    <row r="480" spans="1:10" ht="12.75">
      <c r="A480" s="2">
        <v>8821008</v>
      </c>
      <c r="B480" s="12" t="s">
        <v>37</v>
      </c>
      <c r="C480" s="20">
        <v>3.4</v>
      </c>
      <c r="D480" s="48"/>
      <c r="E480" s="68"/>
      <c r="F480" s="5"/>
      <c r="G480" s="35">
        <f t="shared" si="55"/>
        <v>104.5090028</v>
      </c>
      <c r="H480" s="44">
        <f t="shared" si="56"/>
        <v>0</v>
      </c>
      <c r="I480" s="60"/>
      <c r="J480" s="95"/>
    </row>
    <row r="481" spans="1:10" ht="12.75">
      <c r="A481" s="2">
        <v>8825909</v>
      </c>
      <c r="B481" s="12" t="s">
        <v>38</v>
      </c>
      <c r="C481" s="20">
        <v>3.4</v>
      </c>
      <c r="D481" s="48"/>
      <c r="E481" s="68"/>
      <c r="F481" s="5"/>
      <c r="G481" s="35">
        <f t="shared" si="55"/>
        <v>104.5090028</v>
      </c>
      <c r="H481" s="44">
        <f t="shared" si="56"/>
        <v>0</v>
      </c>
      <c r="I481" s="72">
        <v>40731</v>
      </c>
      <c r="J481" s="95" t="s">
        <v>1653</v>
      </c>
    </row>
    <row r="482" spans="1:10" ht="12.75">
      <c r="A482" s="2">
        <v>8830908</v>
      </c>
      <c r="B482" s="12" t="s">
        <v>39</v>
      </c>
      <c r="C482" s="20">
        <v>3.4</v>
      </c>
      <c r="D482" s="48"/>
      <c r="E482" s="68"/>
      <c r="F482" s="5"/>
      <c r="G482" s="35">
        <f t="shared" si="55"/>
        <v>104.5090028</v>
      </c>
      <c r="H482" s="44">
        <f t="shared" si="56"/>
        <v>0</v>
      </c>
      <c r="I482" s="72">
        <v>40731</v>
      </c>
      <c r="J482" s="95" t="s">
        <v>1653</v>
      </c>
    </row>
    <row r="483" spans="1:10" ht="12.75">
      <c r="A483" s="2">
        <v>8837908</v>
      </c>
      <c r="B483" s="12" t="s">
        <v>40</v>
      </c>
      <c r="C483" s="20">
        <v>3.4</v>
      </c>
      <c r="D483" s="48"/>
      <c r="E483" s="68"/>
      <c r="F483" s="5"/>
      <c r="G483" s="35">
        <f t="shared" si="55"/>
        <v>104.5090028</v>
      </c>
      <c r="H483" s="44">
        <f t="shared" si="56"/>
        <v>0</v>
      </c>
      <c r="I483" s="72">
        <v>40731</v>
      </c>
      <c r="J483" s="95" t="s">
        <v>1653</v>
      </c>
    </row>
    <row r="484" spans="1:10" ht="22.5" customHeight="1">
      <c r="A484" s="2">
        <v>8820904</v>
      </c>
      <c r="B484" s="12" t="s">
        <v>1256</v>
      </c>
      <c r="C484" s="20">
        <v>9.4</v>
      </c>
      <c r="D484" s="48"/>
      <c r="E484" s="68"/>
      <c r="F484" s="5"/>
      <c r="G484" s="35">
        <f t="shared" si="55"/>
        <v>288.9366548</v>
      </c>
      <c r="H484" s="44">
        <f t="shared" si="56"/>
        <v>0</v>
      </c>
      <c r="I484" s="60"/>
      <c r="J484" s="95"/>
    </row>
    <row r="485" spans="1:10" ht="12.75">
      <c r="A485" s="2">
        <v>8821007</v>
      </c>
      <c r="B485" s="12" t="s">
        <v>41</v>
      </c>
      <c r="C485" s="20">
        <v>9.4</v>
      </c>
      <c r="D485" s="48"/>
      <c r="E485" s="68"/>
      <c r="F485" s="5"/>
      <c r="G485" s="35">
        <f t="shared" si="55"/>
        <v>288.9366548</v>
      </c>
      <c r="H485" s="44">
        <f t="shared" si="56"/>
        <v>0</v>
      </c>
      <c r="I485" s="60"/>
      <c r="J485" s="95"/>
    </row>
    <row r="486" spans="1:10" ht="12.75">
      <c r="A486" s="2">
        <v>8825904</v>
      </c>
      <c r="B486" s="12" t="s">
        <v>42</v>
      </c>
      <c r="C486" s="20">
        <v>9.4</v>
      </c>
      <c r="D486" s="48"/>
      <c r="E486" s="68"/>
      <c r="F486" s="5"/>
      <c r="G486" s="35">
        <f t="shared" si="55"/>
        <v>288.9366548</v>
      </c>
      <c r="H486" s="44">
        <f t="shared" si="56"/>
        <v>0</v>
      </c>
      <c r="I486" s="60"/>
      <c r="J486" s="95"/>
    </row>
    <row r="487" spans="1:10" ht="12.75">
      <c r="A487" s="2">
        <v>8830901</v>
      </c>
      <c r="B487" s="12" t="s">
        <v>43</v>
      </c>
      <c r="C487" s="20">
        <v>9.4</v>
      </c>
      <c r="D487" s="48"/>
      <c r="E487" s="68"/>
      <c r="F487" s="5"/>
      <c r="G487" s="35">
        <f t="shared" si="55"/>
        <v>288.9366548</v>
      </c>
      <c r="H487" s="44">
        <f t="shared" si="56"/>
        <v>0</v>
      </c>
      <c r="I487" s="60"/>
      <c r="J487" s="95"/>
    </row>
    <row r="488" spans="1:10" ht="12.75">
      <c r="A488" s="2">
        <v>8837901</v>
      </c>
      <c r="B488" s="12" t="s">
        <v>44</v>
      </c>
      <c r="C488" s="20">
        <v>9.4</v>
      </c>
      <c r="D488" s="48"/>
      <c r="E488" s="68"/>
      <c r="F488" s="5"/>
      <c r="G488" s="35">
        <f>C488*$D$1*(100-$G$1)/100</f>
        <v>288.9366548</v>
      </c>
      <c r="H488" s="44">
        <f>G488*F488</f>
        <v>0</v>
      </c>
      <c r="I488" s="60"/>
      <c r="J488" s="95"/>
    </row>
    <row r="489" spans="1:10" ht="12.75">
      <c r="A489" s="173" t="s">
        <v>1721</v>
      </c>
      <c r="B489" s="174"/>
      <c r="C489" s="174"/>
      <c r="D489" s="174"/>
      <c r="E489" s="37"/>
      <c r="F489" s="5"/>
      <c r="G489" s="35"/>
      <c r="H489" s="44"/>
      <c r="I489" s="60"/>
      <c r="J489" s="95"/>
    </row>
    <row r="490" spans="1:10" ht="19.5">
      <c r="A490" s="2" t="s">
        <v>1531</v>
      </c>
      <c r="B490" s="12" t="s">
        <v>1530</v>
      </c>
      <c r="C490" s="20">
        <v>75</v>
      </c>
      <c r="D490" s="48" t="s">
        <v>593</v>
      </c>
      <c r="E490" s="121"/>
      <c r="F490" s="5"/>
      <c r="G490" s="35">
        <f>C490*$D$1*(100-$G$1)/100</f>
        <v>2305.34565</v>
      </c>
      <c r="H490" s="44">
        <f>G490*F490</f>
        <v>0</v>
      </c>
      <c r="I490" s="72">
        <v>41003</v>
      </c>
      <c r="J490" s="95" t="s">
        <v>1654</v>
      </c>
    </row>
    <row r="491" spans="1:10" ht="19.5">
      <c r="A491" s="2" t="s">
        <v>1533</v>
      </c>
      <c r="B491" s="12" t="s">
        <v>1532</v>
      </c>
      <c r="C491" s="20">
        <v>84</v>
      </c>
      <c r="D491" s="48" t="s">
        <v>593</v>
      </c>
      <c r="E491" s="121"/>
      <c r="F491" s="5"/>
      <c r="G491" s="35">
        <f>C491*$D$1*(100-$G$1)/100</f>
        <v>2581.987128</v>
      </c>
      <c r="H491" s="44">
        <f>G491*F491</f>
        <v>0</v>
      </c>
      <c r="I491" s="72">
        <v>41003</v>
      </c>
      <c r="J491" s="95" t="s">
        <v>1654</v>
      </c>
    </row>
    <row r="492" spans="1:10" ht="22.5">
      <c r="A492" s="2" t="s">
        <v>1535</v>
      </c>
      <c r="B492" s="12" t="s">
        <v>1534</v>
      </c>
      <c r="C492" s="20">
        <v>103</v>
      </c>
      <c r="D492" s="48" t="s">
        <v>593</v>
      </c>
      <c r="E492" s="4" t="s">
        <v>1558</v>
      </c>
      <c r="F492" s="5"/>
      <c r="G492" s="35">
        <f>C492*$D$1*(100-$G$1)/100</f>
        <v>3166.008026</v>
      </c>
      <c r="H492" s="44">
        <f>G492*F492</f>
        <v>0</v>
      </c>
      <c r="I492" s="72">
        <v>41003</v>
      </c>
      <c r="J492" s="95" t="s">
        <v>1654</v>
      </c>
    </row>
    <row r="493" spans="1:10" ht="12.75">
      <c r="A493" s="173" t="s">
        <v>549</v>
      </c>
      <c r="B493" s="174"/>
      <c r="C493" s="174"/>
      <c r="D493" s="174"/>
      <c r="E493" s="37"/>
      <c r="F493" s="5"/>
      <c r="G493" s="35"/>
      <c r="H493" s="44"/>
      <c r="I493" s="60"/>
      <c r="J493" s="95"/>
    </row>
    <row r="494" spans="1:10" ht="22.5">
      <c r="A494" s="2">
        <v>122015</v>
      </c>
      <c r="B494" s="12" t="s">
        <v>1440</v>
      </c>
      <c r="C494" s="20">
        <v>7.7</v>
      </c>
      <c r="D494" s="8"/>
      <c r="E494" s="4" t="s">
        <v>1558</v>
      </c>
      <c r="F494" s="5"/>
      <c r="G494" s="35">
        <f aca="true" t="shared" si="57" ref="G494:G501">C494*$D$1*(100-$G$1)/100</f>
        <v>236.68215340000003</v>
      </c>
      <c r="H494" s="44">
        <f aca="true" t="shared" si="58" ref="H494:H501">G494*F494</f>
        <v>0</v>
      </c>
      <c r="I494" s="60"/>
      <c r="J494" s="95"/>
    </row>
    <row r="495" spans="1:10" ht="12.75">
      <c r="A495" s="2">
        <v>122025</v>
      </c>
      <c r="B495" s="12" t="s">
        <v>1441</v>
      </c>
      <c r="C495" s="20">
        <v>12.6</v>
      </c>
      <c r="D495" s="48"/>
      <c r="E495" s="4"/>
      <c r="F495" s="5"/>
      <c r="G495" s="35">
        <f t="shared" si="57"/>
        <v>387.29806920000004</v>
      </c>
      <c r="H495" s="44">
        <f t="shared" si="58"/>
        <v>0</v>
      </c>
      <c r="I495" s="60"/>
      <c r="J495" s="95"/>
    </row>
    <row r="496" spans="1:10" ht="22.5">
      <c r="A496" s="2">
        <v>122050</v>
      </c>
      <c r="B496" s="12" t="s">
        <v>1442</v>
      </c>
      <c r="C496" s="20">
        <v>25</v>
      </c>
      <c r="D496" s="48"/>
      <c r="E496" s="4" t="s">
        <v>1558</v>
      </c>
      <c r="F496" s="5"/>
      <c r="G496" s="35">
        <f t="shared" si="57"/>
        <v>768.44855</v>
      </c>
      <c r="H496" s="44">
        <f t="shared" si="58"/>
        <v>0</v>
      </c>
      <c r="I496" s="60"/>
      <c r="J496" s="95"/>
    </row>
    <row r="497" spans="1:10" ht="22.5">
      <c r="A497" s="2">
        <v>192515</v>
      </c>
      <c r="B497" s="12" t="s">
        <v>1443</v>
      </c>
      <c r="C497" s="20">
        <v>14</v>
      </c>
      <c r="D497" s="8"/>
      <c r="E497" s="4" t="s">
        <v>1558</v>
      </c>
      <c r="F497" s="5"/>
      <c r="G497" s="35">
        <f t="shared" si="57"/>
        <v>430.33118799999994</v>
      </c>
      <c r="H497" s="44">
        <f t="shared" si="58"/>
        <v>0</v>
      </c>
      <c r="I497" s="60"/>
      <c r="J497" s="95"/>
    </row>
    <row r="498" spans="1:10" ht="22.5">
      <c r="A498" s="2">
        <v>192525</v>
      </c>
      <c r="B498" s="12" t="s">
        <v>1444</v>
      </c>
      <c r="C498" s="20">
        <v>21</v>
      </c>
      <c r="D498" s="8"/>
      <c r="E498" s="4" t="s">
        <v>1558</v>
      </c>
      <c r="F498" s="5"/>
      <c r="G498" s="35">
        <f t="shared" si="57"/>
        <v>645.496782</v>
      </c>
      <c r="H498" s="44">
        <f t="shared" si="58"/>
        <v>0</v>
      </c>
      <c r="I498" s="60"/>
      <c r="J498" s="95"/>
    </row>
    <row r="499" spans="1:10" ht="22.5">
      <c r="A499" s="2">
        <v>192550</v>
      </c>
      <c r="B499" s="12" t="s">
        <v>1445</v>
      </c>
      <c r="C499" s="20">
        <v>45</v>
      </c>
      <c r="D499" s="8"/>
      <c r="E499" s="4" t="s">
        <v>1558</v>
      </c>
      <c r="F499" s="5"/>
      <c r="G499" s="35">
        <f t="shared" si="57"/>
        <v>1383.20739</v>
      </c>
      <c r="H499" s="44">
        <f t="shared" si="58"/>
        <v>0</v>
      </c>
      <c r="I499" s="60"/>
      <c r="J499" s="95"/>
    </row>
    <row r="500" spans="1:10" ht="22.5">
      <c r="A500" s="2">
        <v>253025</v>
      </c>
      <c r="B500" s="12" t="s">
        <v>1446</v>
      </c>
      <c r="C500" s="20">
        <v>32</v>
      </c>
      <c r="D500" s="8"/>
      <c r="E500" s="4" t="s">
        <v>1558</v>
      </c>
      <c r="F500" s="5"/>
      <c r="G500" s="35">
        <f t="shared" si="57"/>
        <v>983.6141440000001</v>
      </c>
      <c r="H500" s="44">
        <f t="shared" si="58"/>
        <v>0</v>
      </c>
      <c r="I500" s="60"/>
      <c r="J500" s="95"/>
    </row>
    <row r="501" spans="1:10" ht="12.75">
      <c r="A501" s="2">
        <v>253050</v>
      </c>
      <c r="B501" s="12" t="s">
        <v>1447</v>
      </c>
      <c r="C501" s="20">
        <v>63.5</v>
      </c>
      <c r="D501" s="8"/>
      <c r="E501" s="4"/>
      <c r="F501" s="5"/>
      <c r="G501" s="35">
        <f t="shared" si="57"/>
        <v>1951.8593170000001</v>
      </c>
      <c r="H501" s="44">
        <f t="shared" si="58"/>
        <v>0</v>
      </c>
      <c r="I501" s="60"/>
      <c r="J501" s="95"/>
    </row>
    <row r="502" spans="1:10" ht="12.75">
      <c r="A502" s="173" t="s">
        <v>1022</v>
      </c>
      <c r="B502" s="174"/>
      <c r="C502" s="174"/>
      <c r="D502" s="174"/>
      <c r="E502" s="24"/>
      <c r="F502" s="5"/>
      <c r="G502" s="35"/>
      <c r="H502" s="44"/>
      <c r="I502" s="60"/>
      <c r="J502" s="95"/>
    </row>
    <row r="503" spans="1:10" ht="42.75" customHeight="1">
      <c r="A503" s="2" t="s">
        <v>1356</v>
      </c>
      <c r="B503" s="12" t="s">
        <v>1357</v>
      </c>
      <c r="C503" s="20">
        <v>40</v>
      </c>
      <c r="D503" s="48" t="s">
        <v>593</v>
      </c>
      <c r="E503" s="5"/>
      <c r="F503" s="5"/>
      <c r="G503" s="35">
        <f>C503*$D$1*(100-$G$1)/100</f>
        <v>1229.5176800000002</v>
      </c>
      <c r="H503" s="44">
        <f>G503*F503</f>
        <v>0</v>
      </c>
      <c r="I503" s="72">
        <v>41163</v>
      </c>
      <c r="J503" s="95" t="s">
        <v>1765</v>
      </c>
    </row>
    <row r="504" spans="1:10" ht="25.5">
      <c r="A504" s="2" t="s">
        <v>1336</v>
      </c>
      <c r="B504" s="12" t="s">
        <v>1337</v>
      </c>
      <c r="C504" s="20">
        <v>52</v>
      </c>
      <c r="D504" s="48" t="s">
        <v>593</v>
      </c>
      <c r="E504" s="5"/>
      <c r="F504" s="5"/>
      <c r="G504" s="35">
        <f aca="true" t="shared" si="59" ref="G504:G512">C504*$D$1*(100-$G$1)/100</f>
        <v>1598.372984</v>
      </c>
      <c r="H504" s="44">
        <f aca="true" t="shared" si="60" ref="H504:H512">G504*F504</f>
        <v>0</v>
      </c>
      <c r="I504" s="72">
        <v>41163</v>
      </c>
      <c r="J504" s="95" t="s">
        <v>1765</v>
      </c>
    </row>
    <row r="505" spans="1:10" ht="25.5">
      <c r="A505" s="2" t="s">
        <v>1338</v>
      </c>
      <c r="B505" s="12" t="s">
        <v>1339</v>
      </c>
      <c r="C505" s="20">
        <v>71</v>
      </c>
      <c r="D505" s="48" t="s">
        <v>593</v>
      </c>
      <c r="E505" s="5"/>
      <c r="F505" s="5"/>
      <c r="G505" s="35">
        <f t="shared" si="59"/>
        <v>2182.3938820000003</v>
      </c>
      <c r="H505" s="44">
        <f t="shared" si="60"/>
        <v>0</v>
      </c>
      <c r="I505" s="72">
        <v>41163</v>
      </c>
      <c r="J505" s="95" t="s">
        <v>1765</v>
      </c>
    </row>
    <row r="506" spans="1:10" ht="24.75">
      <c r="A506" s="2" t="s">
        <v>422</v>
      </c>
      <c r="B506" s="12" t="s">
        <v>425</v>
      </c>
      <c r="C506" s="20">
        <v>80</v>
      </c>
      <c r="D506" s="48" t="s">
        <v>593</v>
      </c>
      <c r="E506" s="5"/>
      <c r="F506" s="5"/>
      <c r="G506" s="35">
        <f t="shared" si="59"/>
        <v>2459.0353600000003</v>
      </c>
      <c r="H506" s="44">
        <f t="shared" si="60"/>
        <v>0</v>
      </c>
      <c r="I506" s="72">
        <v>41111</v>
      </c>
      <c r="J506" s="95" t="s">
        <v>1774</v>
      </c>
    </row>
    <row r="507" spans="1:10" ht="24.75">
      <c r="A507" s="2" t="s">
        <v>1786</v>
      </c>
      <c r="B507" s="12" t="s">
        <v>1787</v>
      </c>
      <c r="C507" s="20">
        <v>75</v>
      </c>
      <c r="D507" s="48" t="s">
        <v>593</v>
      </c>
      <c r="E507" s="120" t="s">
        <v>305</v>
      </c>
      <c r="F507" s="5"/>
      <c r="G507" s="35">
        <f t="shared" si="59"/>
        <v>2305.34565</v>
      </c>
      <c r="H507" s="44">
        <f t="shared" si="60"/>
        <v>0</v>
      </c>
      <c r="I507" s="72">
        <v>41200</v>
      </c>
      <c r="J507" s="95" t="s">
        <v>1794</v>
      </c>
    </row>
    <row r="508" spans="1:10" ht="24.75">
      <c r="A508" s="2" t="s">
        <v>1358</v>
      </c>
      <c r="B508" s="12" t="s">
        <v>1359</v>
      </c>
      <c r="C508" s="20">
        <v>80</v>
      </c>
      <c r="D508" s="48" t="s">
        <v>593</v>
      </c>
      <c r="E508" s="5"/>
      <c r="F508" s="5"/>
      <c r="G508" s="35">
        <f>C508*$D$1*(100-$G$1)/100</f>
        <v>2459.0353600000003</v>
      </c>
      <c r="H508" s="44">
        <f>G508*F508</f>
        <v>0</v>
      </c>
      <c r="I508" s="72">
        <v>41163</v>
      </c>
      <c r="J508" s="95" t="s">
        <v>1765</v>
      </c>
    </row>
    <row r="509" spans="1:10" ht="24.75">
      <c r="A509" s="2" t="s">
        <v>423</v>
      </c>
      <c r="B509" s="12" t="s">
        <v>426</v>
      </c>
      <c r="C509" s="20">
        <v>89</v>
      </c>
      <c r="D509" s="48" t="s">
        <v>593</v>
      </c>
      <c r="E509" s="5"/>
      <c r="F509" s="5"/>
      <c r="G509" s="35">
        <f t="shared" si="59"/>
        <v>2735.676838</v>
      </c>
      <c r="H509" s="44">
        <f t="shared" si="60"/>
        <v>0</v>
      </c>
      <c r="I509" s="72">
        <v>41111</v>
      </c>
      <c r="J509" s="95" t="s">
        <v>1774</v>
      </c>
    </row>
    <row r="510" spans="1:10" ht="24.75">
      <c r="A510" s="2" t="s">
        <v>1340</v>
      </c>
      <c r="B510" s="12" t="s">
        <v>1341</v>
      </c>
      <c r="C510" s="20">
        <v>89</v>
      </c>
      <c r="D510" s="48" t="s">
        <v>593</v>
      </c>
      <c r="E510" s="5"/>
      <c r="F510" s="5"/>
      <c r="G510" s="35">
        <f t="shared" si="59"/>
        <v>2735.676838</v>
      </c>
      <c r="H510" s="44">
        <f t="shared" si="60"/>
        <v>0</v>
      </c>
      <c r="I510" s="72">
        <v>41163</v>
      </c>
      <c r="J510" s="95" t="s">
        <v>1765</v>
      </c>
    </row>
    <row r="511" spans="1:10" ht="24.75" customHeight="1">
      <c r="A511" s="2" t="s">
        <v>1332</v>
      </c>
      <c r="B511" s="12" t="s">
        <v>1333</v>
      </c>
      <c r="C511" s="20">
        <v>127</v>
      </c>
      <c r="D511" s="48" t="s">
        <v>593</v>
      </c>
      <c r="E511" s="5"/>
      <c r="F511" s="5"/>
      <c r="G511" s="35">
        <f t="shared" si="59"/>
        <v>3903.7186340000003</v>
      </c>
      <c r="H511" s="44">
        <f t="shared" si="60"/>
        <v>0</v>
      </c>
      <c r="I511" s="72">
        <v>41215</v>
      </c>
      <c r="J511" s="95" t="s">
        <v>1790</v>
      </c>
    </row>
    <row r="512" spans="1:10" ht="24.75">
      <c r="A512" s="2" t="s">
        <v>424</v>
      </c>
      <c r="B512" s="12" t="s">
        <v>427</v>
      </c>
      <c r="C512" s="20">
        <v>122</v>
      </c>
      <c r="D512" s="48" t="s">
        <v>593</v>
      </c>
      <c r="E512" s="6"/>
      <c r="F512" s="5"/>
      <c r="G512" s="35">
        <f t="shared" si="59"/>
        <v>3750.028924</v>
      </c>
      <c r="H512" s="44">
        <f t="shared" si="60"/>
        <v>0</v>
      </c>
      <c r="I512" s="72">
        <v>41111</v>
      </c>
      <c r="J512" s="95" t="s">
        <v>1774</v>
      </c>
    </row>
    <row r="513" spans="1:10" ht="12.75">
      <c r="A513" s="173" t="s">
        <v>1023</v>
      </c>
      <c r="B513" s="174"/>
      <c r="C513" s="174"/>
      <c r="D513" s="174"/>
      <c r="E513" s="24"/>
      <c r="F513" s="5"/>
      <c r="G513" s="35"/>
      <c r="H513" s="44"/>
      <c r="I513" s="60"/>
      <c r="J513" s="95"/>
    </row>
    <row r="514" spans="1:10" ht="41.25">
      <c r="A514" s="2" t="s">
        <v>1010</v>
      </c>
      <c r="B514" s="12" t="s">
        <v>1011</v>
      </c>
      <c r="C514" s="20">
        <v>125</v>
      </c>
      <c r="D514" s="48" t="s">
        <v>593</v>
      </c>
      <c r="E514" s="6"/>
      <c r="F514" s="5"/>
      <c r="G514" s="35">
        <f>C514*$D$1*(100-$G$1)/100</f>
        <v>3842.2427500000003</v>
      </c>
      <c r="H514" s="44">
        <f>G514*F514</f>
        <v>0</v>
      </c>
      <c r="I514" s="72">
        <v>41110</v>
      </c>
      <c r="J514" s="95" t="s">
        <v>1655</v>
      </c>
    </row>
    <row r="515" spans="1:10" ht="41.25">
      <c r="A515" s="2" t="s">
        <v>1012</v>
      </c>
      <c r="B515" s="12" t="s">
        <v>1013</v>
      </c>
      <c r="C515" s="20">
        <v>140</v>
      </c>
      <c r="D515" s="48" t="s">
        <v>593</v>
      </c>
      <c r="E515" s="6"/>
      <c r="F515" s="5"/>
      <c r="G515" s="35">
        <f>C515*$D$1*(100-$G$1)/100</f>
        <v>4303.31188</v>
      </c>
      <c r="H515" s="44">
        <f>G515*F515</f>
        <v>0</v>
      </c>
      <c r="I515" s="72">
        <v>41110</v>
      </c>
      <c r="J515" s="95" t="s">
        <v>1655</v>
      </c>
    </row>
    <row r="516" spans="1:10" ht="24.75">
      <c r="A516" s="2" t="s">
        <v>1395</v>
      </c>
      <c r="B516" s="12" t="s">
        <v>1394</v>
      </c>
      <c r="C516" s="20">
        <v>230</v>
      </c>
      <c r="D516" s="48" t="s">
        <v>593</v>
      </c>
      <c r="E516" s="6"/>
      <c r="F516" s="5"/>
      <c r="G516" s="35">
        <f>C516*$D$1*(100-$G$1)/100</f>
        <v>7069.726660000001</v>
      </c>
      <c r="H516" s="44">
        <f>G516*F516</f>
        <v>0</v>
      </c>
      <c r="I516" s="72">
        <v>41166</v>
      </c>
      <c r="J516" s="95" t="s">
        <v>1760</v>
      </c>
    </row>
    <row r="517" spans="1:10" ht="24.75">
      <c r="A517" s="2" t="s">
        <v>1397</v>
      </c>
      <c r="B517" s="12" t="s">
        <v>1396</v>
      </c>
      <c r="C517" s="20">
        <v>295</v>
      </c>
      <c r="D517" s="48" t="s">
        <v>593</v>
      </c>
      <c r="E517" s="6"/>
      <c r="F517" s="5"/>
      <c r="G517" s="35">
        <f>C517*$D$1*(100-$G$1)/100</f>
        <v>9067.69289</v>
      </c>
      <c r="H517" s="44">
        <f>G517*F517</f>
        <v>0</v>
      </c>
      <c r="I517" s="72">
        <v>41166</v>
      </c>
      <c r="J517" s="95" t="s">
        <v>1760</v>
      </c>
    </row>
    <row r="518" spans="1:10" ht="12.75">
      <c r="A518" s="173" t="s">
        <v>1024</v>
      </c>
      <c r="B518" s="174"/>
      <c r="C518" s="174"/>
      <c r="D518" s="174"/>
      <c r="E518" s="24"/>
      <c r="F518" s="5"/>
      <c r="G518" s="35"/>
      <c r="H518" s="44"/>
      <c r="I518" s="60"/>
      <c r="J518" s="95"/>
    </row>
    <row r="519" spans="1:10" ht="19.5">
      <c r="A519" s="2" t="s">
        <v>1554</v>
      </c>
      <c r="B519" s="12" t="s">
        <v>1555</v>
      </c>
      <c r="C519" s="112">
        <v>410</v>
      </c>
      <c r="D519" s="48" t="s">
        <v>593</v>
      </c>
      <c r="E519" s="85"/>
      <c r="F519" s="5"/>
      <c r="G519" s="35">
        <f>C519*$D$1*(100-$G$1)/100</f>
        <v>12602.55622</v>
      </c>
      <c r="H519" s="44">
        <f>G519*F519</f>
        <v>0</v>
      </c>
      <c r="I519" s="72">
        <v>41163</v>
      </c>
      <c r="J519" s="95" t="s">
        <v>1764</v>
      </c>
    </row>
    <row r="520" spans="1:10" ht="19.5">
      <c r="A520" s="2" t="s">
        <v>1556</v>
      </c>
      <c r="B520" s="12" t="s">
        <v>1557</v>
      </c>
      <c r="C520" s="112">
        <v>430</v>
      </c>
      <c r="D520" s="48" t="s">
        <v>593</v>
      </c>
      <c r="E520" s="85"/>
      <c r="F520" s="5"/>
      <c r="G520" s="35">
        <f>C520*$D$1*(100-$G$1)/100</f>
        <v>13217.31506</v>
      </c>
      <c r="H520" s="44">
        <f>G520*F520</f>
        <v>0</v>
      </c>
      <c r="I520" s="72">
        <v>41163</v>
      </c>
      <c r="J520" s="95" t="s">
        <v>1764</v>
      </c>
    </row>
    <row r="521" spans="1:10" ht="19.5">
      <c r="A521" s="2" t="s">
        <v>1399</v>
      </c>
      <c r="B521" s="12" t="s">
        <v>1398</v>
      </c>
      <c r="C521" s="112">
        <v>520</v>
      </c>
      <c r="D521" s="48" t="s">
        <v>593</v>
      </c>
      <c r="E521" s="85"/>
      <c r="F521" s="5"/>
      <c r="G521" s="35">
        <f>C521*$D$1*(100-$G$1)/100</f>
        <v>15983.72984</v>
      </c>
      <c r="H521" s="44">
        <f>G521*F521</f>
        <v>0</v>
      </c>
      <c r="I521" s="72">
        <v>41163</v>
      </c>
      <c r="J521" s="95" t="s">
        <v>1764</v>
      </c>
    </row>
    <row r="522" spans="1:10" ht="24.75">
      <c r="A522" s="2" t="s">
        <v>1401</v>
      </c>
      <c r="B522" s="12" t="s">
        <v>1400</v>
      </c>
      <c r="C522" s="22">
        <v>590</v>
      </c>
      <c r="D522" s="48" t="s">
        <v>71</v>
      </c>
      <c r="E522" s="96"/>
      <c r="F522" s="5"/>
      <c r="G522" s="35">
        <f>C522*$D$1*(100-$G$1)/100</f>
        <v>18135.38578</v>
      </c>
      <c r="H522" s="44">
        <f>G522*F522</f>
        <v>0</v>
      </c>
      <c r="I522" s="72">
        <v>41163</v>
      </c>
      <c r="J522" s="95" t="s">
        <v>1764</v>
      </c>
    </row>
    <row r="523" spans="1:10" ht="12.75">
      <c r="A523" s="173" t="s">
        <v>462</v>
      </c>
      <c r="B523" s="174"/>
      <c r="C523" s="174"/>
      <c r="D523" s="174"/>
      <c r="E523" s="36"/>
      <c r="F523" s="5"/>
      <c r="G523" s="35"/>
      <c r="H523" s="44"/>
      <c r="I523" s="60"/>
      <c r="J523" s="95"/>
    </row>
    <row r="524" spans="1:10" ht="19.5">
      <c r="A524" s="2" t="s">
        <v>52</v>
      </c>
      <c r="B524" s="12" t="s">
        <v>77</v>
      </c>
      <c r="C524" s="22">
        <v>19</v>
      </c>
      <c r="D524" s="48" t="s">
        <v>256</v>
      </c>
      <c r="E524" s="68"/>
      <c r="F524" s="5"/>
      <c r="G524" s="35">
        <f aca="true" t="shared" si="61" ref="G524:G545">C524*$D$1*(100-$G$1)/100</f>
        <v>584.020898</v>
      </c>
      <c r="H524" s="44">
        <f aca="true" t="shared" si="62" ref="H524:H545">G524*F524</f>
        <v>0</v>
      </c>
      <c r="I524" s="60" t="s">
        <v>1438</v>
      </c>
      <c r="J524" s="95"/>
    </row>
    <row r="525" spans="1:10" ht="19.5">
      <c r="A525" s="2" t="s">
        <v>53</v>
      </c>
      <c r="B525" s="12" t="s">
        <v>78</v>
      </c>
      <c r="C525" s="22">
        <v>28</v>
      </c>
      <c r="D525" s="48" t="s">
        <v>256</v>
      </c>
      <c r="E525" s="68"/>
      <c r="F525" s="5"/>
      <c r="G525" s="35">
        <f>C525*$D$1*(100-$G$1)/100</f>
        <v>860.6623759999999</v>
      </c>
      <c r="H525" s="44">
        <f>G525*F525</f>
        <v>0</v>
      </c>
      <c r="I525" s="60" t="s">
        <v>1438</v>
      </c>
      <c r="J525" s="95"/>
    </row>
    <row r="526" spans="1:10" ht="19.5">
      <c r="A526" s="2" t="s">
        <v>54</v>
      </c>
      <c r="B526" s="12" t="s">
        <v>77</v>
      </c>
      <c r="C526" s="22">
        <v>22</v>
      </c>
      <c r="D526" s="48" t="s">
        <v>256</v>
      </c>
      <c r="E526" s="68"/>
      <c r="F526" s="5"/>
      <c r="G526" s="35">
        <f>C526*$D$1*(100-$G$1)/100</f>
        <v>676.2347240000001</v>
      </c>
      <c r="H526" s="44">
        <f>G526*F526</f>
        <v>0</v>
      </c>
      <c r="I526" s="60" t="s">
        <v>1438</v>
      </c>
      <c r="J526" s="95"/>
    </row>
    <row r="527" spans="1:10" ht="19.5">
      <c r="A527" s="2" t="s">
        <v>55</v>
      </c>
      <c r="B527" s="12" t="s">
        <v>79</v>
      </c>
      <c r="C527" s="22">
        <v>19</v>
      </c>
      <c r="D527" s="48" t="s">
        <v>256</v>
      </c>
      <c r="E527" s="68"/>
      <c r="F527" s="5"/>
      <c r="G527" s="35">
        <f t="shared" si="61"/>
        <v>584.020898</v>
      </c>
      <c r="H527" s="44">
        <f t="shared" si="62"/>
        <v>0</v>
      </c>
      <c r="I527" s="60" t="s">
        <v>1438</v>
      </c>
      <c r="J527" s="95"/>
    </row>
    <row r="528" spans="1:10" ht="19.5">
      <c r="A528" s="2" t="s">
        <v>56</v>
      </c>
      <c r="B528" s="12" t="s">
        <v>80</v>
      </c>
      <c r="C528" s="22">
        <v>28</v>
      </c>
      <c r="D528" s="48" t="s">
        <v>73</v>
      </c>
      <c r="E528" s="68"/>
      <c r="F528" s="5"/>
      <c r="G528" s="35">
        <f t="shared" si="61"/>
        <v>860.6623759999999</v>
      </c>
      <c r="H528" s="44">
        <f t="shared" si="62"/>
        <v>0</v>
      </c>
      <c r="I528" s="60" t="s">
        <v>1438</v>
      </c>
      <c r="J528" s="95"/>
    </row>
    <row r="529" spans="1:10" ht="19.5">
      <c r="A529" s="2" t="s">
        <v>57</v>
      </c>
      <c r="B529" s="12" t="s">
        <v>81</v>
      </c>
      <c r="C529" s="22">
        <v>7</v>
      </c>
      <c r="D529" s="48" t="s">
        <v>255</v>
      </c>
      <c r="E529" s="68"/>
      <c r="F529" s="5"/>
      <c r="G529" s="35">
        <f t="shared" si="61"/>
        <v>215.16559399999997</v>
      </c>
      <c r="H529" s="44">
        <f t="shared" si="62"/>
        <v>0</v>
      </c>
      <c r="I529" s="60" t="s">
        <v>1438</v>
      </c>
      <c r="J529" s="95"/>
    </row>
    <row r="530" spans="1:10" ht="19.5">
      <c r="A530" s="2" t="s">
        <v>59</v>
      </c>
      <c r="B530" s="12" t="s">
        <v>83</v>
      </c>
      <c r="C530" s="22">
        <v>5.5</v>
      </c>
      <c r="D530" s="48" t="s">
        <v>76</v>
      </c>
      <c r="E530" s="68"/>
      <c r="F530" s="5"/>
      <c r="G530" s="35">
        <f>C530*$D$1*(100-$G$1)/100</f>
        <v>169.05868100000004</v>
      </c>
      <c r="H530" s="44">
        <f>G530*F530</f>
        <v>0</v>
      </c>
      <c r="I530" s="60" t="s">
        <v>1438</v>
      </c>
      <c r="J530" s="95"/>
    </row>
    <row r="531" spans="1:10" ht="12.75">
      <c r="A531" s="173" t="s">
        <v>464</v>
      </c>
      <c r="B531" s="174"/>
      <c r="C531" s="174"/>
      <c r="D531" s="174"/>
      <c r="E531" s="46"/>
      <c r="F531" s="5"/>
      <c r="G531" s="35"/>
      <c r="H531" s="44"/>
      <c r="I531" s="60"/>
      <c r="J531" s="95"/>
    </row>
    <row r="532" spans="1:10" ht="19.5">
      <c r="A532" s="2" t="s">
        <v>58</v>
      </c>
      <c r="B532" s="12" t="s">
        <v>82</v>
      </c>
      <c r="C532" s="22">
        <v>8</v>
      </c>
      <c r="D532" s="48" t="s">
        <v>250</v>
      </c>
      <c r="E532" s="68"/>
      <c r="F532" s="5"/>
      <c r="G532" s="35">
        <f t="shared" si="61"/>
        <v>245.90353600000003</v>
      </c>
      <c r="H532" s="44">
        <f t="shared" si="62"/>
        <v>0</v>
      </c>
      <c r="I532" s="60" t="s">
        <v>1438</v>
      </c>
      <c r="J532" s="95"/>
    </row>
    <row r="533" spans="1:10" ht="19.5">
      <c r="A533" s="2" t="s">
        <v>60</v>
      </c>
      <c r="B533" s="12" t="s">
        <v>84</v>
      </c>
      <c r="C533" s="22">
        <v>2.3</v>
      </c>
      <c r="D533" s="48" t="s">
        <v>75</v>
      </c>
      <c r="E533" s="68"/>
      <c r="F533" s="5"/>
      <c r="G533" s="35">
        <f t="shared" si="61"/>
        <v>70.6972666</v>
      </c>
      <c r="H533" s="44">
        <f t="shared" si="62"/>
        <v>0</v>
      </c>
      <c r="I533" s="60" t="s">
        <v>1438</v>
      </c>
      <c r="J533" s="95"/>
    </row>
    <row r="534" spans="1:10" ht="19.5">
      <c r="A534" s="2" t="s">
        <v>61</v>
      </c>
      <c r="B534" s="12" t="s">
        <v>85</v>
      </c>
      <c r="C534" s="22">
        <v>3</v>
      </c>
      <c r="D534" s="48" t="s">
        <v>252</v>
      </c>
      <c r="E534" s="68"/>
      <c r="F534" s="5"/>
      <c r="G534" s="35">
        <f t="shared" si="61"/>
        <v>92.21382599999998</v>
      </c>
      <c r="H534" s="44">
        <f t="shared" si="62"/>
        <v>0</v>
      </c>
      <c r="I534" s="60" t="s">
        <v>1438</v>
      </c>
      <c r="J534" s="95"/>
    </row>
    <row r="535" spans="1:10" ht="19.5">
      <c r="A535" s="2" t="s">
        <v>62</v>
      </c>
      <c r="B535" s="12" t="s">
        <v>86</v>
      </c>
      <c r="C535" s="22">
        <v>4.5</v>
      </c>
      <c r="D535" s="48" t="s">
        <v>74</v>
      </c>
      <c r="E535" s="68"/>
      <c r="F535" s="5"/>
      <c r="G535" s="35">
        <f t="shared" si="61"/>
        <v>138.320739</v>
      </c>
      <c r="H535" s="44">
        <f t="shared" si="62"/>
        <v>0</v>
      </c>
      <c r="I535" s="60" t="s">
        <v>1438</v>
      </c>
      <c r="J535" s="95"/>
    </row>
    <row r="536" spans="1:10" ht="19.5">
      <c r="A536" s="2" t="s">
        <v>63</v>
      </c>
      <c r="B536" s="12" t="s">
        <v>87</v>
      </c>
      <c r="C536" s="22">
        <v>6</v>
      </c>
      <c r="D536" s="48" t="s">
        <v>250</v>
      </c>
      <c r="E536" s="68"/>
      <c r="F536" s="5"/>
      <c r="G536" s="35">
        <f t="shared" si="61"/>
        <v>184.42765199999997</v>
      </c>
      <c r="H536" s="44">
        <f t="shared" si="62"/>
        <v>0</v>
      </c>
      <c r="I536" s="60" t="s">
        <v>1438</v>
      </c>
      <c r="J536" s="95"/>
    </row>
    <row r="537" spans="1:10" ht="19.5">
      <c r="A537" s="2" t="s">
        <v>64</v>
      </c>
      <c r="B537" s="12" t="s">
        <v>459</v>
      </c>
      <c r="C537" s="22">
        <v>8</v>
      </c>
      <c r="D537" s="48" t="s">
        <v>250</v>
      </c>
      <c r="E537" s="68"/>
      <c r="F537" s="5"/>
      <c r="G537" s="35">
        <f t="shared" si="61"/>
        <v>245.90353600000003</v>
      </c>
      <c r="H537" s="44">
        <f t="shared" si="62"/>
        <v>0</v>
      </c>
      <c r="I537" s="60" t="s">
        <v>1438</v>
      </c>
      <c r="J537" s="95"/>
    </row>
    <row r="538" spans="1:10" ht="19.5">
      <c r="A538" s="2" t="s">
        <v>65</v>
      </c>
      <c r="B538" s="12" t="s">
        <v>465</v>
      </c>
      <c r="C538" s="22">
        <v>6</v>
      </c>
      <c r="D538" s="48" t="s">
        <v>250</v>
      </c>
      <c r="E538" s="68"/>
      <c r="F538" s="5"/>
      <c r="G538" s="35">
        <f t="shared" si="61"/>
        <v>184.42765199999997</v>
      </c>
      <c r="H538" s="44">
        <f t="shared" si="62"/>
        <v>0</v>
      </c>
      <c r="I538" s="60" t="s">
        <v>1438</v>
      </c>
      <c r="J538" s="95"/>
    </row>
    <row r="539" spans="1:10" ht="19.5">
      <c r="A539" s="2" t="s">
        <v>66</v>
      </c>
      <c r="B539" s="12" t="s">
        <v>466</v>
      </c>
      <c r="C539" s="22">
        <v>25</v>
      </c>
      <c r="D539" s="48" t="s">
        <v>71</v>
      </c>
      <c r="E539" s="68"/>
      <c r="F539" s="5"/>
      <c r="G539" s="35">
        <f t="shared" si="61"/>
        <v>768.44855</v>
      </c>
      <c r="H539" s="44">
        <f t="shared" si="62"/>
        <v>0</v>
      </c>
      <c r="I539" s="60" t="s">
        <v>1438</v>
      </c>
      <c r="J539" s="95"/>
    </row>
    <row r="540" spans="1:10" ht="12.75">
      <c r="A540" s="173" t="s">
        <v>463</v>
      </c>
      <c r="B540" s="174"/>
      <c r="C540" s="174"/>
      <c r="D540" s="174"/>
      <c r="E540" s="46"/>
      <c r="F540" s="5"/>
      <c r="G540" s="35"/>
      <c r="H540" s="44"/>
      <c r="I540" s="60"/>
      <c r="J540" s="95"/>
    </row>
    <row r="541" spans="1:10" ht="19.5">
      <c r="A541" s="2" t="s">
        <v>1448</v>
      </c>
      <c r="B541" s="12" t="s">
        <v>1449</v>
      </c>
      <c r="C541" s="20">
        <v>11.5</v>
      </c>
      <c r="D541" s="48" t="s">
        <v>73</v>
      </c>
      <c r="E541" s="121"/>
      <c r="F541" s="5"/>
      <c r="G541" s="35">
        <f>C541*$D$1*(100-$G$1)/100</f>
        <v>353.486333</v>
      </c>
      <c r="H541" s="44">
        <f>G541*F541</f>
        <v>0</v>
      </c>
      <c r="I541" s="60" t="s">
        <v>1438</v>
      </c>
      <c r="J541" s="95"/>
    </row>
    <row r="542" spans="1:10" ht="19.5">
      <c r="A542" s="2" t="s">
        <v>69</v>
      </c>
      <c r="B542" s="12" t="s">
        <v>460</v>
      </c>
      <c r="C542" s="20">
        <v>12</v>
      </c>
      <c r="D542" s="48" t="s">
        <v>73</v>
      </c>
      <c r="E542" s="86"/>
      <c r="F542" s="5"/>
      <c r="G542" s="35">
        <f t="shared" si="61"/>
        <v>368.85530399999993</v>
      </c>
      <c r="H542" s="44">
        <f t="shared" si="62"/>
        <v>0</v>
      </c>
      <c r="I542" s="60" t="s">
        <v>1438</v>
      </c>
      <c r="J542" s="95"/>
    </row>
    <row r="543" spans="1:10" ht="19.5">
      <c r="A543" s="2" t="s">
        <v>70</v>
      </c>
      <c r="B543" s="12" t="s">
        <v>461</v>
      </c>
      <c r="C543" s="20">
        <v>13</v>
      </c>
      <c r="D543" s="48" t="s">
        <v>73</v>
      </c>
      <c r="E543" s="85"/>
      <c r="F543" s="5"/>
      <c r="G543" s="35">
        <f t="shared" si="61"/>
        <v>399.593246</v>
      </c>
      <c r="H543" s="44">
        <f t="shared" si="62"/>
        <v>0</v>
      </c>
      <c r="I543" s="60" t="s">
        <v>1438</v>
      </c>
      <c r="J543" s="95"/>
    </row>
    <row r="544" spans="1:10" ht="19.5">
      <c r="A544" s="2" t="s">
        <v>68</v>
      </c>
      <c r="B544" s="12" t="s">
        <v>1458</v>
      </c>
      <c r="C544" s="20">
        <v>28</v>
      </c>
      <c r="D544" s="48" t="s">
        <v>1450</v>
      </c>
      <c r="E544" s="4"/>
      <c r="F544" s="5"/>
      <c r="G544" s="35">
        <f t="shared" si="61"/>
        <v>860.6623759999999</v>
      </c>
      <c r="H544" s="44">
        <f t="shared" si="62"/>
        <v>0</v>
      </c>
      <c r="I544" s="60" t="s">
        <v>1438</v>
      </c>
      <c r="J544" s="95"/>
    </row>
    <row r="545" spans="1:10" ht="19.5">
      <c r="A545" s="2" t="s">
        <v>67</v>
      </c>
      <c r="B545" s="12" t="s">
        <v>1459</v>
      </c>
      <c r="C545" s="20">
        <v>30</v>
      </c>
      <c r="D545" s="48" t="s">
        <v>1450</v>
      </c>
      <c r="E545" s="86"/>
      <c r="F545" s="5"/>
      <c r="G545" s="35">
        <f t="shared" si="61"/>
        <v>922.1382600000001</v>
      </c>
      <c r="H545" s="44">
        <f t="shared" si="62"/>
        <v>0</v>
      </c>
      <c r="I545" s="60" t="s">
        <v>1438</v>
      </c>
      <c r="J545" s="95"/>
    </row>
    <row r="546" spans="1:10" ht="18.75" customHeight="1">
      <c r="A546" s="2" t="s">
        <v>1451</v>
      </c>
      <c r="B546" s="12" t="s">
        <v>1461</v>
      </c>
      <c r="C546" s="20">
        <v>44</v>
      </c>
      <c r="D546" s="48" t="s">
        <v>501</v>
      </c>
      <c r="E546" s="121"/>
      <c r="F546" s="5"/>
      <c r="G546" s="35">
        <f>C546*$D$1*(100-$G$1)/100</f>
        <v>1352.4694480000003</v>
      </c>
      <c r="H546" s="44">
        <f>G546*F546</f>
        <v>0</v>
      </c>
      <c r="I546" s="60" t="s">
        <v>1438</v>
      </c>
      <c r="J546" s="95"/>
    </row>
    <row r="547" spans="1:10" ht="19.5" customHeight="1">
      <c r="A547" s="2" t="s">
        <v>1452</v>
      </c>
      <c r="B547" s="12" t="s">
        <v>1460</v>
      </c>
      <c r="C547" s="20">
        <v>49</v>
      </c>
      <c r="D547" s="48" t="s">
        <v>501</v>
      </c>
      <c r="E547" s="121"/>
      <c r="F547" s="5"/>
      <c r="G547" s="35">
        <f>C547*$D$1*(100-$G$1)/100</f>
        <v>1506.1591580000002</v>
      </c>
      <c r="H547" s="44">
        <f>G547*F547</f>
        <v>0</v>
      </c>
      <c r="I547" s="60" t="s">
        <v>1438</v>
      </c>
      <c r="J547" s="95"/>
    </row>
    <row r="548" spans="1:10" ht="19.5">
      <c r="A548" s="2" t="s">
        <v>1453</v>
      </c>
      <c r="B548" s="12" t="s">
        <v>1462</v>
      </c>
      <c r="C548" s="20">
        <v>54</v>
      </c>
      <c r="D548" s="48" t="s">
        <v>501</v>
      </c>
      <c r="E548" s="121"/>
      <c r="F548" s="5"/>
      <c r="G548" s="35">
        <f>C548*$D$1*(100-$G$1)/100</f>
        <v>1659.848868</v>
      </c>
      <c r="H548" s="44">
        <f>G548*F548</f>
        <v>0</v>
      </c>
      <c r="I548" s="60" t="s">
        <v>1438</v>
      </c>
      <c r="J548" s="95"/>
    </row>
    <row r="549" spans="1:10" ht="19.5">
      <c r="A549" s="2" t="s">
        <v>1454</v>
      </c>
      <c r="B549" s="12" t="s">
        <v>1456</v>
      </c>
      <c r="C549" s="20">
        <v>36</v>
      </c>
      <c r="D549" s="48" t="s">
        <v>1450</v>
      </c>
      <c r="E549" s="121"/>
      <c r="F549" s="5"/>
      <c r="G549" s="35">
        <f>C549*$D$1*(100-$G$1)/100</f>
        <v>1106.565912</v>
      </c>
      <c r="H549" s="44">
        <f>G549*F549</f>
        <v>0</v>
      </c>
      <c r="I549" s="60" t="s">
        <v>1438</v>
      </c>
      <c r="J549" s="95"/>
    </row>
    <row r="550" spans="1:10" ht="19.5">
      <c r="A550" s="2" t="s">
        <v>1455</v>
      </c>
      <c r="B550" s="12" t="s">
        <v>1457</v>
      </c>
      <c r="C550" s="20">
        <v>39</v>
      </c>
      <c r="D550" s="48" t="s">
        <v>1450</v>
      </c>
      <c r="E550" s="121"/>
      <c r="F550" s="5"/>
      <c r="G550" s="35">
        <f>C550*$D$1*(100-$G$1)/100</f>
        <v>1198.7797380000002</v>
      </c>
      <c r="H550" s="44">
        <f>G550*F550</f>
        <v>0</v>
      </c>
      <c r="I550" s="60" t="s">
        <v>1438</v>
      </c>
      <c r="J550" s="95"/>
    </row>
    <row r="551" spans="1:10" ht="12.75">
      <c r="A551" s="173" t="s">
        <v>503</v>
      </c>
      <c r="B551" s="174"/>
      <c r="C551" s="174"/>
      <c r="D551" s="174"/>
      <c r="E551" s="37"/>
      <c r="F551" s="5"/>
      <c r="G551" s="35"/>
      <c r="H551" s="44"/>
      <c r="I551" s="60"/>
      <c r="J551" s="95"/>
    </row>
    <row r="552" spans="1:10" ht="16.5">
      <c r="A552" s="2">
        <v>6505</v>
      </c>
      <c r="B552" s="9" t="s">
        <v>1360</v>
      </c>
      <c r="C552" s="20">
        <v>32</v>
      </c>
      <c r="D552" s="48"/>
      <c r="E552" s="5"/>
      <c r="F552" s="5"/>
      <c r="G552" s="35">
        <f>C552*$D$1*(100-$G$1)/100</f>
        <v>983.6141440000001</v>
      </c>
      <c r="H552" s="44">
        <f>G552*F552</f>
        <v>0</v>
      </c>
      <c r="I552" s="72">
        <v>40444</v>
      </c>
      <c r="J552" s="95" t="s">
        <v>1371</v>
      </c>
    </row>
    <row r="553" spans="1:10" ht="19.5">
      <c r="A553" s="2">
        <v>8808</v>
      </c>
      <c r="B553" s="12" t="s">
        <v>474</v>
      </c>
      <c r="C553" s="20">
        <v>8</v>
      </c>
      <c r="D553" s="48" t="s">
        <v>255</v>
      </c>
      <c r="E553" s="86"/>
      <c r="F553" s="5"/>
      <c r="G553" s="35">
        <f aca="true" t="shared" si="63" ref="G553:G582">C553*$D$1*(100-$G$1)/100</f>
        <v>245.90353600000003</v>
      </c>
      <c r="H553" s="44">
        <f aca="true" t="shared" si="64" ref="H553:H582">G553*F553</f>
        <v>0</v>
      </c>
      <c r="I553" s="60">
        <v>41177</v>
      </c>
      <c r="J553" s="95" t="s">
        <v>1768</v>
      </c>
    </row>
    <row r="554" spans="1:10" ht="19.5">
      <c r="A554" s="2">
        <v>8807</v>
      </c>
      <c r="B554" s="12" t="s">
        <v>474</v>
      </c>
      <c r="C554" s="20">
        <v>22</v>
      </c>
      <c r="D554" s="48" t="s">
        <v>255</v>
      </c>
      <c r="E554" s="86"/>
      <c r="F554" s="5"/>
      <c r="G554" s="35">
        <f t="shared" si="63"/>
        <v>676.2347240000001</v>
      </c>
      <c r="H554" s="44">
        <f t="shared" si="64"/>
        <v>0</v>
      </c>
      <c r="I554" s="60">
        <v>41177</v>
      </c>
      <c r="J554" s="95" t="s">
        <v>1768</v>
      </c>
    </row>
    <row r="555" spans="1:10" ht="19.5">
      <c r="A555" s="2" t="s">
        <v>467</v>
      </c>
      <c r="B555" s="12" t="s">
        <v>475</v>
      </c>
      <c r="C555" s="20">
        <v>5</v>
      </c>
      <c r="D555" s="48" t="s">
        <v>249</v>
      </c>
      <c r="E555" s="68"/>
      <c r="F555" s="5"/>
      <c r="G555" s="35">
        <f t="shared" si="63"/>
        <v>153.68971000000002</v>
      </c>
      <c r="H555" s="44">
        <f t="shared" si="64"/>
        <v>0</v>
      </c>
      <c r="I555" s="60"/>
      <c r="J555" s="95"/>
    </row>
    <row r="556" spans="1:10" ht="19.5">
      <c r="A556" s="2" t="s">
        <v>468</v>
      </c>
      <c r="B556" s="12" t="s">
        <v>476</v>
      </c>
      <c r="C556" s="20">
        <v>5</v>
      </c>
      <c r="D556" s="48" t="s">
        <v>249</v>
      </c>
      <c r="E556" s="68"/>
      <c r="F556" s="5"/>
      <c r="G556" s="35">
        <f t="shared" si="63"/>
        <v>153.68971000000002</v>
      </c>
      <c r="H556" s="44">
        <f t="shared" si="64"/>
        <v>0</v>
      </c>
      <c r="I556" s="60"/>
      <c r="J556" s="95"/>
    </row>
    <row r="557" spans="1:10" ht="19.5">
      <c r="A557" s="2" t="s">
        <v>469</v>
      </c>
      <c r="B557" s="12" t="s">
        <v>498</v>
      </c>
      <c r="C557" s="20">
        <v>5</v>
      </c>
      <c r="D557" s="48" t="s">
        <v>249</v>
      </c>
      <c r="E557" s="68"/>
      <c r="F557" s="5"/>
      <c r="G557" s="35">
        <f t="shared" si="63"/>
        <v>153.68971000000002</v>
      </c>
      <c r="H557" s="44">
        <f t="shared" si="64"/>
        <v>0</v>
      </c>
      <c r="I557" s="60"/>
      <c r="J557" s="95"/>
    </row>
    <row r="558" spans="1:10" ht="19.5">
      <c r="A558" s="2" t="s">
        <v>470</v>
      </c>
      <c r="B558" s="12" t="s">
        <v>477</v>
      </c>
      <c r="C558" s="20">
        <v>5</v>
      </c>
      <c r="D558" s="48" t="s">
        <v>249</v>
      </c>
      <c r="E558" s="68"/>
      <c r="F558" s="5"/>
      <c r="G558" s="35">
        <f t="shared" si="63"/>
        <v>153.68971000000002</v>
      </c>
      <c r="H558" s="44">
        <f t="shared" si="64"/>
        <v>0</v>
      </c>
      <c r="I558" s="60"/>
      <c r="J558" s="95"/>
    </row>
    <row r="559" spans="1:10" ht="19.5">
      <c r="A559" s="2">
        <v>8024</v>
      </c>
      <c r="B559" s="12" t="s">
        <v>478</v>
      </c>
      <c r="C559" s="20">
        <v>16</v>
      </c>
      <c r="D559" s="48" t="s">
        <v>256</v>
      </c>
      <c r="E559" s="86"/>
      <c r="F559" s="5"/>
      <c r="G559" s="35">
        <f t="shared" si="63"/>
        <v>491.80707200000006</v>
      </c>
      <c r="H559" s="44">
        <f t="shared" si="64"/>
        <v>0</v>
      </c>
      <c r="I559" s="60">
        <v>41177</v>
      </c>
      <c r="J559" s="95" t="s">
        <v>1768</v>
      </c>
    </row>
    <row r="560" spans="1:10" ht="19.5">
      <c r="A560" s="2">
        <v>8023</v>
      </c>
      <c r="B560" s="12" t="s">
        <v>479</v>
      </c>
      <c r="C560" s="20">
        <v>12</v>
      </c>
      <c r="D560" s="48" t="s">
        <v>256</v>
      </c>
      <c r="E560" s="68"/>
      <c r="F560" s="5"/>
      <c r="G560" s="35">
        <f t="shared" si="63"/>
        <v>368.85530399999993</v>
      </c>
      <c r="H560" s="44">
        <f t="shared" si="64"/>
        <v>0</v>
      </c>
      <c r="I560" s="60">
        <v>41177</v>
      </c>
      <c r="J560" s="95" t="s">
        <v>1768</v>
      </c>
    </row>
    <row r="561" spans="1:10" ht="19.5">
      <c r="A561" s="2">
        <v>8300</v>
      </c>
      <c r="B561" s="12" t="s">
        <v>480</v>
      </c>
      <c r="C561" s="20">
        <v>35</v>
      </c>
      <c r="D561" s="48" t="s">
        <v>501</v>
      </c>
      <c r="E561" s="68"/>
      <c r="F561" s="5"/>
      <c r="G561" s="35">
        <f t="shared" si="63"/>
        <v>1075.82797</v>
      </c>
      <c r="H561" s="44">
        <f t="shared" si="64"/>
        <v>0</v>
      </c>
      <c r="I561" s="60">
        <v>41177</v>
      </c>
      <c r="J561" s="95" t="s">
        <v>1768</v>
      </c>
    </row>
    <row r="562" spans="1:10" ht="19.5">
      <c r="A562" s="2">
        <v>8301</v>
      </c>
      <c r="B562" s="12" t="s">
        <v>481</v>
      </c>
      <c r="C562" s="20">
        <v>37</v>
      </c>
      <c r="D562" s="48" t="s">
        <v>501</v>
      </c>
      <c r="E562" s="68"/>
      <c r="F562" s="5"/>
      <c r="G562" s="35">
        <f t="shared" si="63"/>
        <v>1137.303854</v>
      </c>
      <c r="H562" s="44">
        <f t="shared" si="64"/>
        <v>0</v>
      </c>
      <c r="I562" s="60">
        <v>40597</v>
      </c>
      <c r="J562" s="95" t="s">
        <v>1209</v>
      </c>
    </row>
    <row r="563" spans="1:10" ht="19.5">
      <c r="A563" s="2">
        <v>8033</v>
      </c>
      <c r="B563" s="12" t="s">
        <v>482</v>
      </c>
      <c r="C563" s="20">
        <v>3.5</v>
      </c>
      <c r="D563" s="48" t="s">
        <v>249</v>
      </c>
      <c r="E563" s="68"/>
      <c r="F563" s="5"/>
      <c r="G563" s="35">
        <f t="shared" si="63"/>
        <v>107.58279699999999</v>
      </c>
      <c r="H563" s="44">
        <f t="shared" si="64"/>
        <v>0</v>
      </c>
      <c r="I563" s="60">
        <v>41177</v>
      </c>
      <c r="J563" s="95" t="s">
        <v>1768</v>
      </c>
    </row>
    <row r="564" spans="1:10" ht="19.5">
      <c r="A564" s="2">
        <v>8035</v>
      </c>
      <c r="B564" s="12" t="s">
        <v>520</v>
      </c>
      <c r="C564" s="20">
        <v>4</v>
      </c>
      <c r="D564" s="48" t="s">
        <v>250</v>
      </c>
      <c r="E564" s="68"/>
      <c r="F564" s="5"/>
      <c r="G564" s="35">
        <f t="shared" si="63"/>
        <v>122.95176800000002</v>
      </c>
      <c r="H564" s="44">
        <f t="shared" si="64"/>
        <v>0</v>
      </c>
      <c r="I564" s="60">
        <v>41177</v>
      </c>
      <c r="J564" s="95" t="s">
        <v>1768</v>
      </c>
    </row>
    <row r="565" spans="1:10" ht="19.5">
      <c r="A565" s="2">
        <v>8036</v>
      </c>
      <c r="B565" s="12" t="s">
        <v>483</v>
      </c>
      <c r="C565" s="20">
        <v>8.5</v>
      </c>
      <c r="D565" s="48" t="s">
        <v>256</v>
      </c>
      <c r="E565" s="68"/>
      <c r="F565" s="5"/>
      <c r="G565" s="35">
        <f t="shared" si="63"/>
        <v>261.27250699999996</v>
      </c>
      <c r="H565" s="44">
        <f t="shared" si="64"/>
        <v>0</v>
      </c>
      <c r="I565" s="60">
        <v>41177</v>
      </c>
      <c r="J565" s="95" t="s">
        <v>1768</v>
      </c>
    </row>
    <row r="566" spans="1:10" ht="19.5">
      <c r="A566" s="2">
        <v>8048</v>
      </c>
      <c r="B566" s="12" t="s">
        <v>484</v>
      </c>
      <c r="C566" s="20">
        <v>17</v>
      </c>
      <c r="D566" s="48" t="s">
        <v>256</v>
      </c>
      <c r="E566" s="68"/>
      <c r="F566" s="5"/>
      <c r="G566" s="35">
        <f t="shared" si="63"/>
        <v>522.5450139999999</v>
      </c>
      <c r="H566" s="44">
        <f t="shared" si="64"/>
        <v>0</v>
      </c>
      <c r="I566" s="60">
        <v>41177</v>
      </c>
      <c r="J566" s="95" t="s">
        <v>1768</v>
      </c>
    </row>
    <row r="567" spans="1:10" ht="19.5" customHeight="1">
      <c r="A567" s="2">
        <v>8037</v>
      </c>
      <c r="B567" s="12" t="s">
        <v>485</v>
      </c>
      <c r="C567" s="20">
        <v>9.9</v>
      </c>
      <c r="D567" s="48" t="s">
        <v>500</v>
      </c>
      <c r="E567" s="68"/>
      <c r="F567" s="5"/>
      <c r="G567" s="35">
        <f t="shared" si="63"/>
        <v>304.30562580000003</v>
      </c>
      <c r="H567" s="44">
        <f t="shared" si="64"/>
        <v>0</v>
      </c>
      <c r="I567" s="72">
        <v>41177</v>
      </c>
      <c r="J567" s="95" t="s">
        <v>1767</v>
      </c>
    </row>
    <row r="568" spans="1:10" ht="19.5">
      <c r="A568" s="2">
        <v>8062</v>
      </c>
      <c r="B568" s="12" t="s">
        <v>486</v>
      </c>
      <c r="C568" s="20">
        <v>11</v>
      </c>
      <c r="D568" s="48" t="s">
        <v>250</v>
      </c>
      <c r="E568" s="68"/>
      <c r="F568" s="5"/>
      <c r="G568" s="35">
        <f t="shared" si="63"/>
        <v>338.11736200000007</v>
      </c>
      <c r="H568" s="44">
        <f t="shared" si="64"/>
        <v>0</v>
      </c>
      <c r="I568" s="72">
        <v>40875</v>
      </c>
      <c r="J568" s="95" t="s">
        <v>1424</v>
      </c>
    </row>
    <row r="569" spans="1:10" ht="19.5">
      <c r="A569" s="2">
        <v>8055</v>
      </c>
      <c r="B569" s="12" t="s">
        <v>487</v>
      </c>
      <c r="C569" s="20">
        <v>3.5</v>
      </c>
      <c r="D569" s="48" t="s">
        <v>249</v>
      </c>
      <c r="E569" s="86"/>
      <c r="F569" s="5"/>
      <c r="G569" s="35">
        <f t="shared" si="63"/>
        <v>107.58279699999999</v>
      </c>
      <c r="H569" s="44">
        <f t="shared" si="64"/>
        <v>0</v>
      </c>
      <c r="I569" s="60"/>
      <c r="J569" s="95"/>
    </row>
    <row r="570" spans="1:10" ht="19.5">
      <c r="A570" s="2">
        <v>8054</v>
      </c>
      <c r="B570" s="12" t="s">
        <v>488</v>
      </c>
      <c r="C570" s="20">
        <v>4</v>
      </c>
      <c r="D570" s="48" t="s">
        <v>249</v>
      </c>
      <c r="E570" s="68"/>
      <c r="F570" s="5"/>
      <c r="G570" s="35">
        <f t="shared" si="63"/>
        <v>122.95176800000002</v>
      </c>
      <c r="H570" s="44">
        <f t="shared" si="64"/>
        <v>0</v>
      </c>
      <c r="I570" s="60">
        <v>40597</v>
      </c>
      <c r="J570" s="95" t="s">
        <v>1210</v>
      </c>
    </row>
    <row r="571" spans="1:10" ht="19.5">
      <c r="A571" s="2" t="s">
        <v>1385</v>
      </c>
      <c r="B571" s="12" t="s">
        <v>1387</v>
      </c>
      <c r="C571" s="20">
        <v>3.3</v>
      </c>
      <c r="D571" s="48" t="s">
        <v>251</v>
      </c>
      <c r="E571" s="5"/>
      <c r="F571" s="5"/>
      <c r="G571" s="35">
        <f>C571*$D$1*(100-$G$1)/100</f>
        <v>101.43520859999998</v>
      </c>
      <c r="H571" s="44">
        <f>G571*F571</f>
        <v>0</v>
      </c>
      <c r="I571" s="60"/>
      <c r="J571" s="95"/>
    </row>
    <row r="572" spans="1:10" ht="19.5">
      <c r="A572" s="2" t="s">
        <v>1386</v>
      </c>
      <c r="B572" s="12" t="s">
        <v>1388</v>
      </c>
      <c r="C572" s="20">
        <v>4.3</v>
      </c>
      <c r="D572" s="48" t="s">
        <v>251</v>
      </c>
      <c r="E572" s="5"/>
      <c r="F572" s="5"/>
      <c r="G572" s="35">
        <f>C572*$D$1*(100-$G$1)/100</f>
        <v>132.17315059999999</v>
      </c>
      <c r="H572" s="44">
        <f>G572*F572</f>
        <v>0</v>
      </c>
      <c r="I572" s="60"/>
      <c r="J572" s="95"/>
    </row>
    <row r="573" spans="1:10" ht="19.5">
      <c r="A573" s="2" t="s">
        <v>471</v>
      </c>
      <c r="B573" s="12" t="s">
        <v>497</v>
      </c>
      <c r="C573" s="20">
        <v>5.5</v>
      </c>
      <c r="D573" s="48" t="s">
        <v>251</v>
      </c>
      <c r="E573" s="68"/>
      <c r="F573" s="5"/>
      <c r="G573" s="35">
        <f t="shared" si="63"/>
        <v>169.05868100000004</v>
      </c>
      <c r="H573" s="44">
        <f t="shared" si="64"/>
        <v>0</v>
      </c>
      <c r="I573" s="60"/>
      <c r="J573" s="95"/>
    </row>
    <row r="574" spans="1:10" ht="19.5">
      <c r="A574" s="2">
        <v>8701</v>
      </c>
      <c r="B574" s="12" t="s">
        <v>489</v>
      </c>
      <c r="C574" s="20">
        <v>2.2</v>
      </c>
      <c r="D574" s="48" t="s">
        <v>252</v>
      </c>
      <c r="E574" s="68"/>
      <c r="F574" s="5"/>
      <c r="G574" s="35">
        <f t="shared" si="63"/>
        <v>67.62347240000001</v>
      </c>
      <c r="H574" s="44">
        <f t="shared" si="64"/>
        <v>0</v>
      </c>
      <c r="I574" s="60"/>
      <c r="J574" s="95"/>
    </row>
    <row r="575" spans="1:10" ht="19.5">
      <c r="A575" s="2">
        <v>8702</v>
      </c>
      <c r="B575" s="12" t="s">
        <v>490</v>
      </c>
      <c r="C575" s="20">
        <v>0.9</v>
      </c>
      <c r="D575" s="48" t="s">
        <v>75</v>
      </c>
      <c r="E575" s="68"/>
      <c r="F575" s="5"/>
      <c r="G575" s="35">
        <f t="shared" si="63"/>
        <v>27.664147800000002</v>
      </c>
      <c r="H575" s="44">
        <f t="shared" si="64"/>
        <v>0</v>
      </c>
      <c r="I575" s="60"/>
      <c r="J575" s="95"/>
    </row>
    <row r="576" spans="1:10" ht="19.5">
      <c r="A576" s="2">
        <v>8704</v>
      </c>
      <c r="B576" s="12" t="s">
        <v>491</v>
      </c>
      <c r="C576" s="20">
        <v>2.2</v>
      </c>
      <c r="D576" s="48" t="s">
        <v>252</v>
      </c>
      <c r="E576" s="68"/>
      <c r="F576" s="5"/>
      <c r="G576" s="35">
        <f t="shared" si="63"/>
        <v>67.62347240000001</v>
      </c>
      <c r="H576" s="44">
        <f t="shared" si="64"/>
        <v>0</v>
      </c>
      <c r="I576" s="60"/>
      <c r="J576" s="95"/>
    </row>
    <row r="577" spans="1:10" ht="19.5">
      <c r="A577" s="2">
        <v>8705</v>
      </c>
      <c r="B577" s="12" t="s">
        <v>492</v>
      </c>
      <c r="C577" s="20">
        <v>0.9</v>
      </c>
      <c r="D577" s="48" t="s">
        <v>75</v>
      </c>
      <c r="E577" s="68"/>
      <c r="F577" s="5"/>
      <c r="G577" s="35">
        <f t="shared" si="63"/>
        <v>27.664147800000002</v>
      </c>
      <c r="H577" s="44">
        <f t="shared" si="64"/>
        <v>0</v>
      </c>
      <c r="I577" s="60"/>
      <c r="J577" s="95"/>
    </row>
    <row r="578" spans="1:10" ht="19.5">
      <c r="A578" s="2">
        <v>8706</v>
      </c>
      <c r="B578" s="12" t="s">
        <v>493</v>
      </c>
      <c r="C578" s="20">
        <v>0.9</v>
      </c>
      <c r="D578" s="48" t="s">
        <v>252</v>
      </c>
      <c r="E578" s="68"/>
      <c r="F578" s="5"/>
      <c r="G578" s="35">
        <f t="shared" si="63"/>
        <v>27.664147800000002</v>
      </c>
      <c r="H578" s="44">
        <f t="shared" si="64"/>
        <v>0</v>
      </c>
      <c r="I578" s="60"/>
      <c r="J578" s="95"/>
    </row>
    <row r="579" spans="1:10" ht="19.5">
      <c r="A579" s="2">
        <v>8707</v>
      </c>
      <c r="B579" s="12" t="s">
        <v>494</v>
      </c>
      <c r="C579" s="20">
        <v>2.2</v>
      </c>
      <c r="D579" s="48" t="s">
        <v>252</v>
      </c>
      <c r="E579" s="68"/>
      <c r="F579" s="5"/>
      <c r="G579" s="35">
        <f t="shared" si="63"/>
        <v>67.62347240000001</v>
      </c>
      <c r="H579" s="44">
        <f t="shared" si="64"/>
        <v>0</v>
      </c>
      <c r="I579" s="60"/>
      <c r="J579" s="95"/>
    </row>
    <row r="580" spans="1:10" ht="19.5">
      <c r="A580" s="2">
        <v>8312</v>
      </c>
      <c r="B580" s="12" t="s">
        <v>502</v>
      </c>
      <c r="C580" s="20">
        <v>129</v>
      </c>
      <c r="D580" s="48" t="s">
        <v>499</v>
      </c>
      <c r="E580" s="68"/>
      <c r="F580" s="5"/>
      <c r="G580" s="35">
        <f t="shared" si="63"/>
        <v>3965.194518</v>
      </c>
      <c r="H580" s="44">
        <f t="shared" si="64"/>
        <v>0</v>
      </c>
      <c r="I580" s="60">
        <v>41177</v>
      </c>
      <c r="J580" s="95" t="s">
        <v>1768</v>
      </c>
    </row>
    <row r="581" spans="1:10" ht="19.5">
      <c r="A581" s="2" t="s">
        <v>472</v>
      </c>
      <c r="B581" s="12" t="s">
        <v>495</v>
      </c>
      <c r="C581" s="20">
        <v>32</v>
      </c>
      <c r="D581" s="48" t="s">
        <v>256</v>
      </c>
      <c r="E581" s="68"/>
      <c r="F581" s="5"/>
      <c r="G581" s="35">
        <f t="shared" si="63"/>
        <v>983.6141440000001</v>
      </c>
      <c r="H581" s="44">
        <f t="shared" si="64"/>
        <v>0</v>
      </c>
      <c r="I581" s="72">
        <v>40872</v>
      </c>
      <c r="J581" s="95" t="s">
        <v>1434</v>
      </c>
    </row>
    <row r="582" spans="1:10" ht="19.5">
      <c r="A582" s="2" t="s">
        <v>473</v>
      </c>
      <c r="B582" s="12" t="s">
        <v>496</v>
      </c>
      <c r="C582" s="20">
        <v>32</v>
      </c>
      <c r="D582" s="48" t="s">
        <v>256</v>
      </c>
      <c r="E582" s="68"/>
      <c r="F582" s="5"/>
      <c r="G582" s="35">
        <f t="shared" si="63"/>
        <v>983.6141440000001</v>
      </c>
      <c r="H582" s="44">
        <f t="shared" si="64"/>
        <v>0</v>
      </c>
      <c r="I582" s="72">
        <v>40872</v>
      </c>
      <c r="J582" s="95" t="s">
        <v>1434</v>
      </c>
    </row>
    <row r="583" spans="1:10" ht="12.75">
      <c r="A583" s="173" t="s">
        <v>713</v>
      </c>
      <c r="B583" s="174"/>
      <c r="C583" s="174"/>
      <c r="D583" s="174"/>
      <c r="E583" s="36"/>
      <c r="F583" s="5"/>
      <c r="G583" s="35"/>
      <c r="H583" s="44"/>
      <c r="I583" s="60"/>
      <c r="J583" s="95"/>
    </row>
    <row r="584" spans="1:10" ht="24.75">
      <c r="A584" s="2" t="s">
        <v>714</v>
      </c>
      <c r="B584" s="12" t="s">
        <v>743</v>
      </c>
      <c r="C584" s="20">
        <v>2.3</v>
      </c>
      <c r="D584" s="48" t="s">
        <v>926</v>
      </c>
      <c r="E584" s="7"/>
      <c r="F584" s="5"/>
      <c r="G584" s="35">
        <f aca="true" t="shared" si="65" ref="G584:G612">C584*$D$1*(100-$G$1)/100</f>
        <v>70.6972666</v>
      </c>
      <c r="H584" s="44">
        <f aca="true" t="shared" si="66" ref="H584:H612">G584*F584</f>
        <v>0</v>
      </c>
      <c r="I584" s="60" t="s">
        <v>1438</v>
      </c>
      <c r="J584" s="95" t="s">
        <v>1439</v>
      </c>
    </row>
    <row r="585" spans="1:10" ht="24.75">
      <c r="A585" s="2" t="s">
        <v>715</v>
      </c>
      <c r="B585" s="12" t="s">
        <v>744</v>
      </c>
      <c r="C585" s="20">
        <v>2.3</v>
      </c>
      <c r="D585" s="48" t="s">
        <v>926</v>
      </c>
      <c r="E585" s="7"/>
      <c r="F585" s="5"/>
      <c r="G585" s="35">
        <f t="shared" si="65"/>
        <v>70.6972666</v>
      </c>
      <c r="H585" s="44">
        <f t="shared" si="66"/>
        <v>0</v>
      </c>
      <c r="I585" s="60" t="s">
        <v>1438</v>
      </c>
      <c r="J585" s="95" t="s">
        <v>1439</v>
      </c>
    </row>
    <row r="586" spans="1:10" ht="24.75">
      <c r="A586" s="2" t="s">
        <v>716</v>
      </c>
      <c r="B586" s="12" t="s">
        <v>745</v>
      </c>
      <c r="C586" s="20">
        <v>2.3</v>
      </c>
      <c r="D586" s="48" t="s">
        <v>926</v>
      </c>
      <c r="E586" s="7"/>
      <c r="F586" s="5"/>
      <c r="G586" s="35">
        <f t="shared" si="65"/>
        <v>70.6972666</v>
      </c>
      <c r="H586" s="44">
        <f t="shared" si="66"/>
        <v>0</v>
      </c>
      <c r="I586" s="60" t="s">
        <v>1438</v>
      </c>
      <c r="J586" s="95" t="s">
        <v>1439</v>
      </c>
    </row>
    <row r="587" spans="1:10" ht="24.75">
      <c r="A587" s="2" t="s">
        <v>717</v>
      </c>
      <c r="B587" s="12" t="s">
        <v>746</v>
      </c>
      <c r="C587" s="20">
        <v>2.3</v>
      </c>
      <c r="D587" s="48" t="s">
        <v>926</v>
      </c>
      <c r="E587" s="7"/>
      <c r="F587" s="5"/>
      <c r="G587" s="35">
        <f t="shared" si="65"/>
        <v>70.6972666</v>
      </c>
      <c r="H587" s="44">
        <f t="shared" si="66"/>
        <v>0</v>
      </c>
      <c r="I587" s="60" t="s">
        <v>1438</v>
      </c>
      <c r="J587" s="95" t="s">
        <v>1439</v>
      </c>
    </row>
    <row r="588" spans="1:10" ht="24.75">
      <c r="A588" s="2" t="s">
        <v>718</v>
      </c>
      <c r="B588" s="12" t="s">
        <v>747</v>
      </c>
      <c r="C588" s="20">
        <v>3.95</v>
      </c>
      <c r="D588" s="48" t="s">
        <v>926</v>
      </c>
      <c r="E588" s="7"/>
      <c r="F588" s="5"/>
      <c r="G588" s="35">
        <f t="shared" si="65"/>
        <v>121.41487090000001</v>
      </c>
      <c r="H588" s="44">
        <f t="shared" si="66"/>
        <v>0</v>
      </c>
      <c r="I588" s="60" t="s">
        <v>1438</v>
      </c>
      <c r="J588" s="95" t="s">
        <v>1439</v>
      </c>
    </row>
    <row r="589" spans="1:10" ht="24.75">
      <c r="A589" s="2" t="s">
        <v>719</v>
      </c>
      <c r="B589" s="12" t="s">
        <v>748</v>
      </c>
      <c r="C589" s="20">
        <v>3.95</v>
      </c>
      <c r="D589" s="48" t="s">
        <v>926</v>
      </c>
      <c r="E589" s="7"/>
      <c r="F589" s="5"/>
      <c r="G589" s="35">
        <f t="shared" si="65"/>
        <v>121.41487090000001</v>
      </c>
      <c r="H589" s="44">
        <f t="shared" si="66"/>
        <v>0</v>
      </c>
      <c r="I589" s="60" t="s">
        <v>1438</v>
      </c>
      <c r="J589" s="95" t="s">
        <v>1439</v>
      </c>
    </row>
    <row r="590" spans="1:10" ht="24.75">
      <c r="A590" s="2" t="s">
        <v>720</v>
      </c>
      <c r="B590" s="12" t="s">
        <v>749</v>
      </c>
      <c r="C590" s="20">
        <v>2.65</v>
      </c>
      <c r="D590" s="48" t="s">
        <v>926</v>
      </c>
      <c r="E590" s="7"/>
      <c r="F590" s="5"/>
      <c r="G590" s="35">
        <f t="shared" si="65"/>
        <v>81.4555463</v>
      </c>
      <c r="H590" s="44">
        <f t="shared" si="66"/>
        <v>0</v>
      </c>
      <c r="I590" s="60" t="s">
        <v>1438</v>
      </c>
      <c r="J590" s="95" t="s">
        <v>1439</v>
      </c>
    </row>
    <row r="591" spans="1:10" ht="33">
      <c r="A591" s="2" t="s">
        <v>721</v>
      </c>
      <c r="B591" s="12" t="s">
        <v>750</v>
      </c>
      <c r="C591" s="20">
        <v>2.65</v>
      </c>
      <c r="D591" s="48" t="s">
        <v>926</v>
      </c>
      <c r="E591" s="7"/>
      <c r="F591" s="5"/>
      <c r="G591" s="35">
        <f t="shared" si="65"/>
        <v>81.4555463</v>
      </c>
      <c r="H591" s="44">
        <f t="shared" si="66"/>
        <v>0</v>
      </c>
      <c r="I591" s="60" t="s">
        <v>1438</v>
      </c>
      <c r="J591" s="95" t="s">
        <v>1439</v>
      </c>
    </row>
    <row r="592" spans="1:10" ht="24.75">
      <c r="A592" s="2" t="s">
        <v>722</v>
      </c>
      <c r="B592" s="12" t="s">
        <v>751</v>
      </c>
      <c r="C592" s="20">
        <v>1.45</v>
      </c>
      <c r="D592" s="48" t="s">
        <v>926</v>
      </c>
      <c r="E592" s="7"/>
      <c r="F592" s="5"/>
      <c r="G592" s="35">
        <f t="shared" si="65"/>
        <v>44.5700159</v>
      </c>
      <c r="H592" s="44">
        <f t="shared" si="66"/>
        <v>0</v>
      </c>
      <c r="I592" s="60" t="s">
        <v>1438</v>
      </c>
      <c r="J592" s="95" t="s">
        <v>1439</v>
      </c>
    </row>
    <row r="593" spans="1:10" ht="24.75">
      <c r="A593" s="2" t="s">
        <v>723</v>
      </c>
      <c r="B593" s="12" t="s">
        <v>752</v>
      </c>
      <c r="C593" s="20">
        <v>1.45</v>
      </c>
      <c r="D593" s="48" t="s">
        <v>926</v>
      </c>
      <c r="E593" s="7"/>
      <c r="F593" s="5"/>
      <c r="G593" s="35">
        <f t="shared" si="65"/>
        <v>44.5700159</v>
      </c>
      <c r="H593" s="44">
        <f t="shared" si="66"/>
        <v>0</v>
      </c>
      <c r="I593" s="60" t="s">
        <v>1438</v>
      </c>
      <c r="J593" s="95" t="s">
        <v>1439</v>
      </c>
    </row>
    <row r="594" spans="1:10" ht="24.75">
      <c r="A594" s="2" t="s">
        <v>724</v>
      </c>
      <c r="B594" s="12" t="s">
        <v>753</v>
      </c>
      <c r="C594" s="20">
        <v>1.7</v>
      </c>
      <c r="D594" s="48" t="s">
        <v>926</v>
      </c>
      <c r="E594" s="7"/>
      <c r="F594" s="5"/>
      <c r="G594" s="35">
        <f t="shared" si="65"/>
        <v>52.2545014</v>
      </c>
      <c r="H594" s="44">
        <f t="shared" si="66"/>
        <v>0</v>
      </c>
      <c r="I594" s="60" t="s">
        <v>1438</v>
      </c>
      <c r="J594" s="95" t="s">
        <v>1439</v>
      </c>
    </row>
    <row r="595" spans="1:10" ht="24.75">
      <c r="A595" s="2" t="s">
        <v>725</v>
      </c>
      <c r="B595" s="12" t="s">
        <v>754</v>
      </c>
      <c r="C595" s="20">
        <v>1.85</v>
      </c>
      <c r="D595" s="48" t="s">
        <v>926</v>
      </c>
      <c r="E595" s="7"/>
      <c r="F595" s="5"/>
      <c r="G595" s="35">
        <f t="shared" si="65"/>
        <v>56.865192699999994</v>
      </c>
      <c r="H595" s="44">
        <f t="shared" si="66"/>
        <v>0</v>
      </c>
      <c r="I595" s="60" t="s">
        <v>1438</v>
      </c>
      <c r="J595" s="95" t="s">
        <v>1439</v>
      </c>
    </row>
    <row r="596" spans="1:10" ht="24.75">
      <c r="A596" s="2" t="s">
        <v>726</v>
      </c>
      <c r="B596" s="12" t="s">
        <v>979</v>
      </c>
      <c r="C596" s="20">
        <v>1.85</v>
      </c>
      <c r="D596" s="48" t="s">
        <v>926</v>
      </c>
      <c r="E596" s="7"/>
      <c r="F596" s="5"/>
      <c r="G596" s="35">
        <f t="shared" si="65"/>
        <v>56.865192699999994</v>
      </c>
      <c r="H596" s="44">
        <f t="shared" si="66"/>
        <v>0</v>
      </c>
      <c r="I596" s="60" t="s">
        <v>1438</v>
      </c>
      <c r="J596" s="95" t="s">
        <v>1439</v>
      </c>
    </row>
    <row r="597" spans="1:10" ht="24.75">
      <c r="A597" s="2" t="s">
        <v>727</v>
      </c>
      <c r="B597" s="12" t="s">
        <v>755</v>
      </c>
      <c r="C597" s="20">
        <v>1.85</v>
      </c>
      <c r="D597" s="48" t="s">
        <v>926</v>
      </c>
      <c r="E597" s="7"/>
      <c r="F597" s="5"/>
      <c r="G597" s="35">
        <f t="shared" si="65"/>
        <v>56.865192699999994</v>
      </c>
      <c r="H597" s="44">
        <f t="shared" si="66"/>
        <v>0</v>
      </c>
      <c r="I597" s="60" t="s">
        <v>1438</v>
      </c>
      <c r="J597" s="95" t="s">
        <v>1439</v>
      </c>
    </row>
    <row r="598" spans="1:10" ht="24.75">
      <c r="A598" s="2" t="s">
        <v>728</v>
      </c>
      <c r="B598" s="12" t="s">
        <v>756</v>
      </c>
      <c r="C598" s="20">
        <v>1.9</v>
      </c>
      <c r="D598" s="48" t="s">
        <v>926</v>
      </c>
      <c r="E598" s="7"/>
      <c r="F598" s="5"/>
      <c r="G598" s="35">
        <f t="shared" si="65"/>
        <v>58.402089800000006</v>
      </c>
      <c r="H598" s="44">
        <f t="shared" si="66"/>
        <v>0</v>
      </c>
      <c r="I598" s="60" t="s">
        <v>1438</v>
      </c>
      <c r="J598" s="95" t="s">
        <v>1439</v>
      </c>
    </row>
    <row r="599" spans="1:10" ht="24.75">
      <c r="A599" s="2" t="s">
        <v>729</v>
      </c>
      <c r="B599" s="12" t="s">
        <v>757</v>
      </c>
      <c r="C599" s="20">
        <v>1.1</v>
      </c>
      <c r="D599" s="48" t="s">
        <v>926</v>
      </c>
      <c r="E599" s="7"/>
      <c r="F599" s="5"/>
      <c r="G599" s="35">
        <f t="shared" si="65"/>
        <v>33.811736200000006</v>
      </c>
      <c r="H599" s="44">
        <f t="shared" si="66"/>
        <v>0</v>
      </c>
      <c r="I599" s="60" t="s">
        <v>1438</v>
      </c>
      <c r="J599" s="95" t="s">
        <v>1439</v>
      </c>
    </row>
    <row r="600" spans="1:10" ht="24.75">
      <c r="A600" s="2" t="s">
        <v>730</v>
      </c>
      <c r="B600" s="12" t="s">
        <v>758</v>
      </c>
      <c r="C600" s="20">
        <v>1.1</v>
      </c>
      <c r="D600" s="48" t="s">
        <v>926</v>
      </c>
      <c r="E600" s="7"/>
      <c r="F600" s="5"/>
      <c r="G600" s="35">
        <f t="shared" si="65"/>
        <v>33.811736200000006</v>
      </c>
      <c r="H600" s="44">
        <f t="shared" si="66"/>
        <v>0</v>
      </c>
      <c r="I600" s="60" t="s">
        <v>1438</v>
      </c>
      <c r="J600" s="95" t="s">
        <v>1439</v>
      </c>
    </row>
    <row r="601" spans="1:10" ht="24.75">
      <c r="A601" s="2" t="s">
        <v>731</v>
      </c>
      <c r="B601" s="12" t="s">
        <v>759</v>
      </c>
      <c r="C601" s="20">
        <v>1.2</v>
      </c>
      <c r="D601" s="48" t="s">
        <v>926</v>
      </c>
      <c r="E601" s="7"/>
      <c r="F601" s="5"/>
      <c r="G601" s="35">
        <f t="shared" si="65"/>
        <v>36.8855304</v>
      </c>
      <c r="H601" s="44">
        <f t="shared" si="66"/>
        <v>0</v>
      </c>
      <c r="I601" s="60" t="s">
        <v>1438</v>
      </c>
      <c r="J601" s="95" t="s">
        <v>1439</v>
      </c>
    </row>
    <row r="602" spans="1:10" ht="19.5">
      <c r="A602" s="2" t="s">
        <v>732</v>
      </c>
      <c r="B602" s="12" t="s">
        <v>760</v>
      </c>
      <c r="C602" s="20">
        <v>2.5</v>
      </c>
      <c r="D602" s="48" t="s">
        <v>926</v>
      </c>
      <c r="E602" s="7"/>
      <c r="F602" s="5"/>
      <c r="G602" s="35">
        <f t="shared" si="65"/>
        <v>76.84485500000001</v>
      </c>
      <c r="H602" s="44">
        <f t="shared" si="66"/>
        <v>0</v>
      </c>
      <c r="I602" s="60" t="s">
        <v>1438</v>
      </c>
      <c r="J602" s="95" t="s">
        <v>1439</v>
      </c>
    </row>
    <row r="603" spans="1:10" ht="24.75">
      <c r="A603" s="2" t="s">
        <v>733</v>
      </c>
      <c r="B603" s="12" t="s">
        <v>88</v>
      </c>
      <c r="C603" s="20">
        <v>2.5</v>
      </c>
      <c r="D603" s="48" t="s">
        <v>926</v>
      </c>
      <c r="E603" s="7"/>
      <c r="F603" s="5"/>
      <c r="G603" s="35">
        <f t="shared" si="65"/>
        <v>76.84485500000001</v>
      </c>
      <c r="H603" s="44">
        <f t="shared" si="66"/>
        <v>0</v>
      </c>
      <c r="I603" s="60" t="s">
        <v>1438</v>
      </c>
      <c r="J603" s="95" t="s">
        <v>1439</v>
      </c>
    </row>
    <row r="604" spans="1:10" ht="33">
      <c r="A604" s="2" t="s">
        <v>734</v>
      </c>
      <c r="B604" s="12" t="s">
        <v>89</v>
      </c>
      <c r="C604" s="20">
        <v>4.8</v>
      </c>
      <c r="D604" s="48" t="s">
        <v>926</v>
      </c>
      <c r="E604" s="7"/>
      <c r="F604" s="5"/>
      <c r="G604" s="35">
        <f t="shared" si="65"/>
        <v>147.5421216</v>
      </c>
      <c r="H604" s="44">
        <f t="shared" si="66"/>
        <v>0</v>
      </c>
      <c r="I604" s="60" t="s">
        <v>1438</v>
      </c>
      <c r="J604" s="95" t="s">
        <v>1439</v>
      </c>
    </row>
    <row r="605" spans="1:10" ht="33">
      <c r="A605" s="2" t="s">
        <v>735</v>
      </c>
      <c r="B605" s="12" t="s">
        <v>90</v>
      </c>
      <c r="C605" s="20">
        <v>4.8</v>
      </c>
      <c r="D605" s="48" t="s">
        <v>926</v>
      </c>
      <c r="E605" s="7"/>
      <c r="F605" s="5"/>
      <c r="G605" s="35">
        <f t="shared" si="65"/>
        <v>147.5421216</v>
      </c>
      <c r="H605" s="44">
        <f t="shared" si="66"/>
        <v>0</v>
      </c>
      <c r="I605" s="60" t="s">
        <v>1438</v>
      </c>
      <c r="J605" s="95" t="s">
        <v>1439</v>
      </c>
    </row>
    <row r="606" spans="1:10" ht="24.75">
      <c r="A606" s="2" t="s">
        <v>736</v>
      </c>
      <c r="B606" s="12" t="s">
        <v>91</v>
      </c>
      <c r="C606" s="20">
        <v>4.3</v>
      </c>
      <c r="D606" s="48" t="s">
        <v>926</v>
      </c>
      <c r="E606" s="7"/>
      <c r="F606" s="5"/>
      <c r="G606" s="35">
        <f t="shared" si="65"/>
        <v>132.17315059999999</v>
      </c>
      <c r="H606" s="44">
        <f t="shared" si="66"/>
        <v>0</v>
      </c>
      <c r="I606" s="60" t="s">
        <v>1438</v>
      </c>
      <c r="J606" s="95" t="s">
        <v>1439</v>
      </c>
    </row>
    <row r="607" spans="1:10" ht="33">
      <c r="A607" s="2" t="s">
        <v>737</v>
      </c>
      <c r="B607" s="12" t="s">
        <v>920</v>
      </c>
      <c r="C607" s="20">
        <v>4.3</v>
      </c>
      <c r="D607" s="48" t="s">
        <v>926</v>
      </c>
      <c r="E607" s="7"/>
      <c r="F607" s="5"/>
      <c r="G607" s="35">
        <f t="shared" si="65"/>
        <v>132.17315059999999</v>
      </c>
      <c r="H607" s="44">
        <f t="shared" si="66"/>
        <v>0</v>
      </c>
      <c r="I607" s="60" t="s">
        <v>1438</v>
      </c>
      <c r="J607" s="95" t="s">
        <v>1439</v>
      </c>
    </row>
    <row r="608" spans="1:10" ht="24.75">
      <c r="A608" s="2" t="s">
        <v>738</v>
      </c>
      <c r="B608" s="12" t="s">
        <v>921</v>
      </c>
      <c r="C608" s="20">
        <v>4.3</v>
      </c>
      <c r="D608" s="48" t="s">
        <v>926</v>
      </c>
      <c r="E608" s="7"/>
      <c r="F608" s="5"/>
      <c r="G608" s="35">
        <f t="shared" si="65"/>
        <v>132.17315059999999</v>
      </c>
      <c r="H608" s="44">
        <f t="shared" si="66"/>
        <v>0</v>
      </c>
      <c r="I608" s="60" t="s">
        <v>1438</v>
      </c>
      <c r="J608" s="95" t="s">
        <v>1439</v>
      </c>
    </row>
    <row r="609" spans="1:10" ht="24.75">
      <c r="A609" s="2" t="s">
        <v>739</v>
      </c>
      <c r="B609" s="12" t="s">
        <v>922</v>
      </c>
      <c r="C609" s="20">
        <v>1.95</v>
      </c>
      <c r="D609" s="48" t="s">
        <v>926</v>
      </c>
      <c r="E609" s="7"/>
      <c r="F609" s="5"/>
      <c r="G609" s="35">
        <f t="shared" si="65"/>
        <v>59.9389869</v>
      </c>
      <c r="H609" s="44">
        <f t="shared" si="66"/>
        <v>0</v>
      </c>
      <c r="I609" s="60" t="s">
        <v>1438</v>
      </c>
      <c r="J609" s="95" t="s">
        <v>1439</v>
      </c>
    </row>
    <row r="610" spans="1:10" ht="24.75">
      <c r="A610" s="2" t="s">
        <v>740</v>
      </c>
      <c r="B610" s="12" t="s">
        <v>923</v>
      </c>
      <c r="C610" s="20">
        <v>2.6</v>
      </c>
      <c r="D610" s="48" t="s">
        <v>926</v>
      </c>
      <c r="E610" s="7"/>
      <c r="F610" s="5"/>
      <c r="G610" s="35">
        <f t="shared" si="65"/>
        <v>79.9186492</v>
      </c>
      <c r="H610" s="44">
        <f t="shared" si="66"/>
        <v>0</v>
      </c>
      <c r="I610" s="60" t="s">
        <v>1438</v>
      </c>
      <c r="J610" s="95" t="s">
        <v>1439</v>
      </c>
    </row>
    <row r="611" spans="1:10" ht="23.25" customHeight="1">
      <c r="A611" s="2" t="s">
        <v>741</v>
      </c>
      <c r="B611" s="12" t="s">
        <v>925</v>
      </c>
      <c r="C611" s="20">
        <v>2</v>
      </c>
      <c r="D611" s="48" t="s">
        <v>926</v>
      </c>
      <c r="E611" s="7"/>
      <c r="F611" s="5"/>
      <c r="G611" s="35">
        <f t="shared" si="65"/>
        <v>61.47588400000001</v>
      </c>
      <c r="H611" s="44">
        <f t="shared" si="66"/>
        <v>0</v>
      </c>
      <c r="I611" s="60" t="s">
        <v>1438</v>
      </c>
      <c r="J611" s="95" t="s">
        <v>1439</v>
      </c>
    </row>
    <row r="612" spans="1:10" ht="19.5">
      <c r="A612" s="2" t="s">
        <v>742</v>
      </c>
      <c r="B612" s="12" t="s">
        <v>924</v>
      </c>
      <c r="C612" s="20">
        <v>5.7</v>
      </c>
      <c r="D612" s="48" t="s">
        <v>926</v>
      </c>
      <c r="E612" s="7"/>
      <c r="F612" s="5"/>
      <c r="G612" s="35">
        <f t="shared" si="65"/>
        <v>175.20626940000002</v>
      </c>
      <c r="H612" s="44">
        <f t="shared" si="66"/>
        <v>0</v>
      </c>
      <c r="I612" s="60" t="s">
        <v>1438</v>
      </c>
      <c r="J612" s="95" t="s">
        <v>1439</v>
      </c>
    </row>
    <row r="613" spans="1:10" ht="12.75">
      <c r="A613" s="173" t="s">
        <v>681</v>
      </c>
      <c r="B613" s="174"/>
      <c r="C613" s="174"/>
      <c r="D613" s="174"/>
      <c r="E613" s="24"/>
      <c r="F613" s="5"/>
      <c r="G613" s="35"/>
      <c r="H613" s="44"/>
      <c r="I613" s="60"/>
      <c r="J613" s="95"/>
    </row>
    <row r="614" spans="1:10" ht="19.5">
      <c r="A614" s="2" t="s">
        <v>672</v>
      </c>
      <c r="B614" s="12" t="s">
        <v>671</v>
      </c>
      <c r="C614" s="20">
        <v>0.95</v>
      </c>
      <c r="D614" s="48" t="s">
        <v>679</v>
      </c>
      <c r="E614" s="6"/>
      <c r="F614" s="5"/>
      <c r="G614" s="35">
        <f aca="true" t="shared" si="67" ref="G614:G635">C614*$D$1*(100-$G$1)/100</f>
        <v>29.201044900000003</v>
      </c>
      <c r="H614" s="44">
        <f>G614*F614</f>
        <v>0</v>
      </c>
      <c r="I614" s="60" t="s">
        <v>1438</v>
      </c>
      <c r="J614" s="95">
        <v>1</v>
      </c>
    </row>
    <row r="615" spans="1:10" ht="19.5">
      <c r="A615" s="2" t="s">
        <v>656</v>
      </c>
      <c r="B615" s="12" t="s">
        <v>655</v>
      </c>
      <c r="C615" s="20">
        <v>1.1</v>
      </c>
      <c r="D615" s="48" t="s">
        <v>679</v>
      </c>
      <c r="E615" s="6"/>
      <c r="F615" s="5"/>
      <c r="G615" s="35">
        <f t="shared" si="67"/>
        <v>33.811736200000006</v>
      </c>
      <c r="H615" s="44">
        <f aca="true" t="shared" si="68" ref="H615:H694">G615*F615</f>
        <v>0</v>
      </c>
      <c r="I615" s="60" t="s">
        <v>1438</v>
      </c>
      <c r="J615" s="95">
        <v>1</v>
      </c>
    </row>
    <row r="616" spans="1:10" ht="19.5">
      <c r="A616" s="2" t="s">
        <v>660</v>
      </c>
      <c r="B616" s="12" t="s">
        <v>659</v>
      </c>
      <c r="C616" s="20">
        <v>1.35</v>
      </c>
      <c r="D616" s="48" t="s">
        <v>679</v>
      </c>
      <c r="E616" s="6"/>
      <c r="F616" s="5"/>
      <c r="G616" s="35">
        <f t="shared" si="67"/>
        <v>41.49622170000001</v>
      </c>
      <c r="H616" s="44">
        <f t="shared" si="68"/>
        <v>0</v>
      </c>
      <c r="I616" s="60" t="s">
        <v>1438</v>
      </c>
      <c r="J616" s="95">
        <v>1</v>
      </c>
    </row>
    <row r="617" spans="1:10" ht="19.5">
      <c r="A617" s="2" t="s">
        <v>664</v>
      </c>
      <c r="B617" s="12" t="s">
        <v>663</v>
      </c>
      <c r="C617" s="20">
        <v>1.7</v>
      </c>
      <c r="D617" s="48" t="s">
        <v>679</v>
      </c>
      <c r="E617" s="6"/>
      <c r="F617" s="5"/>
      <c r="G617" s="35">
        <f t="shared" si="67"/>
        <v>52.2545014</v>
      </c>
      <c r="H617" s="44">
        <f t="shared" si="68"/>
        <v>0</v>
      </c>
      <c r="I617" s="60" t="s">
        <v>1438</v>
      </c>
      <c r="J617" s="95">
        <v>1</v>
      </c>
    </row>
    <row r="618" spans="1:10" ht="19.5">
      <c r="A618" s="2" t="s">
        <v>668</v>
      </c>
      <c r="B618" s="12" t="s">
        <v>667</v>
      </c>
      <c r="C618" s="20">
        <v>2.1</v>
      </c>
      <c r="D618" s="48" t="s">
        <v>680</v>
      </c>
      <c r="E618" s="6"/>
      <c r="F618" s="5"/>
      <c r="G618" s="35">
        <f t="shared" si="67"/>
        <v>64.5496782</v>
      </c>
      <c r="H618" s="44">
        <f t="shared" si="68"/>
        <v>0</v>
      </c>
      <c r="I618" s="60" t="s">
        <v>1438</v>
      </c>
      <c r="J618" s="95">
        <v>1</v>
      </c>
    </row>
    <row r="619" spans="1:10" ht="19.5">
      <c r="A619" s="2" t="s">
        <v>674</v>
      </c>
      <c r="B619" s="12" t="s">
        <v>673</v>
      </c>
      <c r="C619" s="20">
        <v>1</v>
      </c>
      <c r="D619" s="48" t="s">
        <v>679</v>
      </c>
      <c r="E619" s="6"/>
      <c r="F619" s="5"/>
      <c r="G619" s="35">
        <f t="shared" si="67"/>
        <v>30.737942000000004</v>
      </c>
      <c r="H619" s="44">
        <f t="shared" si="68"/>
        <v>0</v>
      </c>
      <c r="I619" s="60" t="s">
        <v>1438</v>
      </c>
      <c r="J619" s="95">
        <v>1</v>
      </c>
    </row>
    <row r="620" spans="1:10" ht="19.5">
      <c r="A620" s="2" t="s">
        <v>658</v>
      </c>
      <c r="B620" s="12" t="s">
        <v>657</v>
      </c>
      <c r="C620" s="20">
        <v>1.15</v>
      </c>
      <c r="D620" s="48" t="s">
        <v>679</v>
      </c>
      <c r="E620" s="6"/>
      <c r="F620" s="5"/>
      <c r="G620" s="35">
        <f t="shared" si="67"/>
        <v>35.3486333</v>
      </c>
      <c r="H620" s="44">
        <f t="shared" si="68"/>
        <v>0</v>
      </c>
      <c r="I620" s="60" t="s">
        <v>1438</v>
      </c>
      <c r="J620" s="95">
        <v>1</v>
      </c>
    </row>
    <row r="621" spans="1:10" ht="19.5">
      <c r="A621" s="2" t="s">
        <v>662</v>
      </c>
      <c r="B621" s="12" t="s">
        <v>661</v>
      </c>
      <c r="C621" s="20">
        <v>1.4</v>
      </c>
      <c r="D621" s="48" t="s">
        <v>679</v>
      </c>
      <c r="E621" s="6"/>
      <c r="F621" s="5"/>
      <c r="G621" s="35">
        <f t="shared" si="67"/>
        <v>43.03311879999999</v>
      </c>
      <c r="H621" s="44">
        <f t="shared" si="68"/>
        <v>0</v>
      </c>
      <c r="I621" s="60" t="s">
        <v>1438</v>
      </c>
      <c r="J621" s="95">
        <v>1</v>
      </c>
    </row>
    <row r="622" spans="1:10" ht="19.5">
      <c r="A622" s="2" t="s">
        <v>666</v>
      </c>
      <c r="B622" s="12" t="s">
        <v>665</v>
      </c>
      <c r="C622" s="20">
        <v>1.75</v>
      </c>
      <c r="D622" s="48" t="s">
        <v>679</v>
      </c>
      <c r="E622" s="6"/>
      <c r="F622" s="5"/>
      <c r="G622" s="35">
        <f t="shared" si="67"/>
        <v>53.79139849999999</v>
      </c>
      <c r="H622" s="44">
        <f t="shared" si="68"/>
        <v>0</v>
      </c>
      <c r="I622" s="60" t="s">
        <v>1438</v>
      </c>
      <c r="J622" s="95">
        <v>1</v>
      </c>
    </row>
    <row r="623" spans="1:10" ht="19.5">
      <c r="A623" s="2" t="s">
        <v>670</v>
      </c>
      <c r="B623" s="12" t="s">
        <v>669</v>
      </c>
      <c r="C623" s="20">
        <v>2.2</v>
      </c>
      <c r="D623" s="48" t="s">
        <v>680</v>
      </c>
      <c r="E623" s="6"/>
      <c r="F623" s="5"/>
      <c r="G623" s="35">
        <f t="shared" si="67"/>
        <v>67.62347240000001</v>
      </c>
      <c r="H623" s="44">
        <f t="shared" si="68"/>
        <v>0</v>
      </c>
      <c r="I623" s="60" t="s">
        <v>1438</v>
      </c>
      <c r="J623" s="95">
        <v>1</v>
      </c>
    </row>
    <row r="624" spans="1:10" ht="19.5">
      <c r="A624" s="2" t="s">
        <v>675</v>
      </c>
      <c r="B624" s="12" t="s">
        <v>1200</v>
      </c>
      <c r="C624" s="20">
        <v>1.7</v>
      </c>
      <c r="D624" s="48" t="s">
        <v>679</v>
      </c>
      <c r="E624" s="6"/>
      <c r="F624" s="5"/>
      <c r="G624" s="35">
        <f t="shared" si="67"/>
        <v>52.2545014</v>
      </c>
      <c r="H624" s="44">
        <f t="shared" si="68"/>
        <v>0</v>
      </c>
      <c r="I624" s="60" t="s">
        <v>1438</v>
      </c>
      <c r="J624" s="95">
        <v>1</v>
      </c>
    </row>
    <row r="625" spans="1:10" ht="19.5">
      <c r="A625" s="2" t="s">
        <v>676</v>
      </c>
      <c r="B625" s="12" t="s">
        <v>1201</v>
      </c>
      <c r="C625" s="20">
        <v>2.1</v>
      </c>
      <c r="D625" s="48" t="s">
        <v>679</v>
      </c>
      <c r="E625" s="6"/>
      <c r="F625" s="5"/>
      <c r="G625" s="35">
        <f t="shared" si="67"/>
        <v>64.5496782</v>
      </c>
      <c r="H625" s="44">
        <f t="shared" si="68"/>
        <v>0</v>
      </c>
      <c r="I625" s="60" t="s">
        <v>1438</v>
      </c>
      <c r="J625" s="95">
        <v>1</v>
      </c>
    </row>
    <row r="626" spans="1:10" ht="19.5">
      <c r="A626" s="2" t="s">
        <v>677</v>
      </c>
      <c r="B626" s="12" t="s">
        <v>1202</v>
      </c>
      <c r="C626" s="20">
        <v>2.7</v>
      </c>
      <c r="D626" s="48" t="s">
        <v>679</v>
      </c>
      <c r="E626" s="6"/>
      <c r="F626" s="5"/>
      <c r="G626" s="35">
        <f t="shared" si="67"/>
        <v>82.99244340000001</v>
      </c>
      <c r="H626" s="44">
        <f t="shared" si="68"/>
        <v>0</v>
      </c>
      <c r="I626" s="60" t="s">
        <v>1438</v>
      </c>
      <c r="J626" s="95">
        <v>1</v>
      </c>
    </row>
    <row r="627" spans="1:10" ht="19.5">
      <c r="A627" s="2" t="s">
        <v>678</v>
      </c>
      <c r="B627" s="12" t="s">
        <v>1203</v>
      </c>
      <c r="C627" s="20">
        <v>3.8</v>
      </c>
      <c r="D627" s="48" t="s">
        <v>680</v>
      </c>
      <c r="E627" s="6"/>
      <c r="F627" s="5"/>
      <c r="G627" s="35">
        <f t="shared" si="67"/>
        <v>116.80417960000001</v>
      </c>
      <c r="H627" s="44">
        <f t="shared" si="68"/>
        <v>0</v>
      </c>
      <c r="I627" s="60" t="s">
        <v>1438</v>
      </c>
      <c r="J627" s="95">
        <v>1</v>
      </c>
    </row>
    <row r="628" spans="1:10" ht="19.5">
      <c r="A628" s="2" t="s">
        <v>927</v>
      </c>
      <c r="B628" s="12" t="s">
        <v>1192</v>
      </c>
      <c r="C628" s="20">
        <v>1.95</v>
      </c>
      <c r="D628" s="48" t="s">
        <v>679</v>
      </c>
      <c r="E628" s="7"/>
      <c r="F628" s="5"/>
      <c r="G628" s="35">
        <f t="shared" si="67"/>
        <v>59.9389869</v>
      </c>
      <c r="H628" s="44">
        <f aca="true" t="shared" si="69" ref="H628:H635">G628*F628</f>
        <v>0</v>
      </c>
      <c r="I628" s="60" t="s">
        <v>1438</v>
      </c>
      <c r="J628" s="95">
        <v>1</v>
      </c>
    </row>
    <row r="629" spans="1:10" ht="19.5">
      <c r="A629" s="2" t="s">
        <v>928</v>
      </c>
      <c r="B629" s="12" t="s">
        <v>1193</v>
      </c>
      <c r="C629" s="20">
        <v>2.4</v>
      </c>
      <c r="D629" s="48" t="s">
        <v>679</v>
      </c>
      <c r="E629" s="7"/>
      <c r="F629" s="5"/>
      <c r="G629" s="35">
        <f t="shared" si="67"/>
        <v>73.7710608</v>
      </c>
      <c r="H629" s="44">
        <f t="shared" si="69"/>
        <v>0</v>
      </c>
      <c r="I629" s="60" t="s">
        <v>1438</v>
      </c>
      <c r="J629" s="95">
        <v>1</v>
      </c>
    </row>
    <row r="630" spans="1:10" ht="19.5">
      <c r="A630" s="2" t="s">
        <v>929</v>
      </c>
      <c r="B630" s="12" t="s">
        <v>1194</v>
      </c>
      <c r="C630" s="20">
        <v>3.05</v>
      </c>
      <c r="D630" s="48" t="s">
        <v>679</v>
      </c>
      <c r="E630" s="7"/>
      <c r="F630" s="5"/>
      <c r="G630" s="35">
        <f t="shared" si="67"/>
        <v>93.7507231</v>
      </c>
      <c r="H630" s="44">
        <f t="shared" si="69"/>
        <v>0</v>
      </c>
      <c r="I630" s="60" t="s">
        <v>1438</v>
      </c>
      <c r="J630" s="95">
        <v>1</v>
      </c>
    </row>
    <row r="631" spans="1:10" ht="19.5">
      <c r="A631" s="2" t="s">
        <v>930</v>
      </c>
      <c r="B631" s="12" t="s">
        <v>1195</v>
      </c>
      <c r="C631" s="20">
        <v>4.25</v>
      </c>
      <c r="D631" s="48" t="s">
        <v>680</v>
      </c>
      <c r="E631" s="7"/>
      <c r="F631" s="5"/>
      <c r="G631" s="35">
        <f t="shared" si="67"/>
        <v>130.63625349999998</v>
      </c>
      <c r="H631" s="44">
        <f t="shared" si="69"/>
        <v>0</v>
      </c>
      <c r="I631" s="60" t="s">
        <v>1438</v>
      </c>
      <c r="J631" s="95">
        <v>1</v>
      </c>
    </row>
    <row r="632" spans="1:10" ht="19.5">
      <c r="A632" s="2" t="s">
        <v>931</v>
      </c>
      <c r="B632" s="12" t="s">
        <v>1196</v>
      </c>
      <c r="C632" s="20">
        <v>1.7</v>
      </c>
      <c r="D632" s="48" t="s">
        <v>679</v>
      </c>
      <c r="E632" s="7"/>
      <c r="F632" s="5"/>
      <c r="G632" s="35">
        <f t="shared" si="67"/>
        <v>52.2545014</v>
      </c>
      <c r="H632" s="44">
        <f t="shared" si="69"/>
        <v>0</v>
      </c>
      <c r="I632" s="60" t="s">
        <v>1438</v>
      </c>
      <c r="J632" s="95">
        <v>1</v>
      </c>
    </row>
    <row r="633" spans="1:10" ht="19.5">
      <c r="A633" s="2" t="s">
        <v>932</v>
      </c>
      <c r="B633" s="12" t="s">
        <v>1197</v>
      </c>
      <c r="C633" s="20">
        <v>2.1</v>
      </c>
      <c r="D633" s="48" t="s">
        <v>679</v>
      </c>
      <c r="E633" s="7"/>
      <c r="F633" s="5"/>
      <c r="G633" s="35">
        <f t="shared" si="67"/>
        <v>64.5496782</v>
      </c>
      <c r="H633" s="44">
        <f t="shared" si="69"/>
        <v>0</v>
      </c>
      <c r="I633" s="60" t="s">
        <v>1438</v>
      </c>
      <c r="J633" s="95">
        <v>1</v>
      </c>
    </row>
    <row r="634" spans="1:10" ht="19.5">
      <c r="A634" s="2" t="s">
        <v>933</v>
      </c>
      <c r="B634" s="12" t="s">
        <v>1198</v>
      </c>
      <c r="C634" s="20">
        <v>2.7</v>
      </c>
      <c r="D634" s="48" t="s">
        <v>679</v>
      </c>
      <c r="E634" s="7"/>
      <c r="F634" s="5"/>
      <c r="G634" s="35">
        <f t="shared" si="67"/>
        <v>82.99244340000001</v>
      </c>
      <c r="H634" s="44">
        <f t="shared" si="69"/>
        <v>0</v>
      </c>
      <c r="I634" s="60" t="s">
        <v>1438</v>
      </c>
      <c r="J634" s="95">
        <v>1</v>
      </c>
    </row>
    <row r="635" spans="1:10" ht="19.5">
      <c r="A635" s="2" t="s">
        <v>934</v>
      </c>
      <c r="B635" s="12" t="s">
        <v>1199</v>
      </c>
      <c r="C635" s="20">
        <v>3.8</v>
      </c>
      <c r="D635" s="48" t="s">
        <v>680</v>
      </c>
      <c r="E635" s="7"/>
      <c r="F635" s="5"/>
      <c r="G635" s="35">
        <f t="shared" si="67"/>
        <v>116.80417960000001</v>
      </c>
      <c r="H635" s="44">
        <f t="shared" si="69"/>
        <v>0</v>
      </c>
      <c r="I635" s="60" t="s">
        <v>1438</v>
      </c>
      <c r="J635" s="95">
        <v>1</v>
      </c>
    </row>
    <row r="636" spans="1:10" ht="19.5">
      <c r="A636" s="2" t="s">
        <v>507</v>
      </c>
      <c r="B636" s="12" t="s">
        <v>508</v>
      </c>
      <c r="C636" s="20">
        <v>14</v>
      </c>
      <c r="D636" s="58" t="s">
        <v>255</v>
      </c>
      <c r="E636" s="4"/>
      <c r="F636" s="5"/>
      <c r="G636" s="35">
        <f aca="true" t="shared" si="70" ref="G636:G643">C636*$D$1*(100-$G$1)/100</f>
        <v>430.33118799999994</v>
      </c>
      <c r="H636" s="44">
        <f aca="true" t="shared" si="71" ref="H636:H643">G636*F636</f>
        <v>0</v>
      </c>
      <c r="I636" s="60"/>
      <c r="J636" s="95"/>
    </row>
    <row r="637" spans="1:10" ht="19.5">
      <c r="A637" s="2" t="s">
        <v>509</v>
      </c>
      <c r="B637" s="12" t="s">
        <v>510</v>
      </c>
      <c r="C637" s="20">
        <v>15</v>
      </c>
      <c r="D637" s="58" t="s">
        <v>255</v>
      </c>
      <c r="E637" s="4"/>
      <c r="F637" s="5"/>
      <c r="G637" s="35">
        <f t="shared" si="70"/>
        <v>461.06913000000003</v>
      </c>
      <c r="H637" s="44">
        <f t="shared" si="71"/>
        <v>0</v>
      </c>
      <c r="I637" s="60"/>
      <c r="J637" s="95"/>
    </row>
    <row r="638" spans="1:10" ht="19.5">
      <c r="A638" s="2" t="s">
        <v>511</v>
      </c>
      <c r="B638" s="12" t="s">
        <v>512</v>
      </c>
      <c r="C638" s="20">
        <v>32</v>
      </c>
      <c r="D638" s="58" t="s">
        <v>72</v>
      </c>
      <c r="E638" s="4"/>
      <c r="F638" s="5"/>
      <c r="G638" s="35">
        <f t="shared" si="70"/>
        <v>983.6141440000001</v>
      </c>
      <c r="H638" s="44">
        <f t="shared" si="71"/>
        <v>0</v>
      </c>
      <c r="I638" s="60"/>
      <c r="J638" s="95"/>
    </row>
    <row r="639" spans="1:10" ht="19.5">
      <c r="A639" s="2" t="s">
        <v>513</v>
      </c>
      <c r="B639" s="12" t="s">
        <v>514</v>
      </c>
      <c r="C639" s="20">
        <v>35</v>
      </c>
      <c r="D639" s="58" t="s">
        <v>72</v>
      </c>
      <c r="E639" s="4"/>
      <c r="F639" s="5"/>
      <c r="G639" s="35">
        <f t="shared" si="70"/>
        <v>1075.82797</v>
      </c>
      <c r="H639" s="44">
        <f t="shared" si="71"/>
        <v>0</v>
      </c>
      <c r="I639" s="60"/>
      <c r="J639" s="95"/>
    </row>
    <row r="640" spans="1:10" ht="19.5">
      <c r="A640" s="2" t="s">
        <v>515</v>
      </c>
      <c r="B640" s="12" t="s">
        <v>516</v>
      </c>
      <c r="C640" s="20">
        <v>29</v>
      </c>
      <c r="D640" s="58" t="s">
        <v>72</v>
      </c>
      <c r="E640" s="4"/>
      <c r="F640" s="5"/>
      <c r="G640" s="35">
        <f t="shared" si="70"/>
        <v>891.4003180000001</v>
      </c>
      <c r="H640" s="44">
        <f t="shared" si="71"/>
        <v>0</v>
      </c>
      <c r="I640" s="60"/>
      <c r="J640" s="95"/>
    </row>
    <row r="641" spans="1:10" ht="19.5">
      <c r="A641" s="2" t="s">
        <v>517</v>
      </c>
      <c r="B641" s="12" t="s">
        <v>1204</v>
      </c>
      <c r="C641" s="20">
        <v>42</v>
      </c>
      <c r="D641" s="58" t="s">
        <v>72</v>
      </c>
      <c r="E641" s="4"/>
      <c r="F641" s="5"/>
      <c r="G641" s="35">
        <f t="shared" si="70"/>
        <v>1290.993564</v>
      </c>
      <c r="H641" s="44">
        <f t="shared" si="71"/>
        <v>0</v>
      </c>
      <c r="I641" s="60"/>
      <c r="J641" s="95"/>
    </row>
    <row r="642" spans="1:10" ht="19.5">
      <c r="A642" s="2" t="s">
        <v>518</v>
      </c>
      <c r="B642" s="12" t="s">
        <v>1205</v>
      </c>
      <c r="C642" s="20">
        <v>46</v>
      </c>
      <c r="D642" s="58" t="s">
        <v>72</v>
      </c>
      <c r="E642" s="4"/>
      <c r="F642" s="5"/>
      <c r="G642" s="35">
        <f t="shared" si="70"/>
        <v>1413.945332</v>
      </c>
      <c r="H642" s="44">
        <f t="shared" si="71"/>
        <v>0</v>
      </c>
      <c r="I642" s="60"/>
      <c r="J642" s="95"/>
    </row>
    <row r="643" spans="1:10" ht="19.5">
      <c r="A643" s="2" t="s">
        <v>519</v>
      </c>
      <c r="B643" s="12" t="s">
        <v>1206</v>
      </c>
      <c r="C643" s="20">
        <v>42</v>
      </c>
      <c r="D643" s="58" t="s">
        <v>72</v>
      </c>
      <c r="E643" s="4"/>
      <c r="F643" s="5"/>
      <c r="G643" s="35">
        <f t="shared" si="70"/>
        <v>1290.993564</v>
      </c>
      <c r="H643" s="44">
        <f t="shared" si="71"/>
        <v>0</v>
      </c>
      <c r="I643" s="60"/>
      <c r="J643" s="95"/>
    </row>
    <row r="644" spans="1:10" ht="12.75">
      <c r="A644" s="173" t="s">
        <v>1032</v>
      </c>
      <c r="B644" s="174"/>
      <c r="C644" s="174"/>
      <c r="D644" s="174"/>
      <c r="E644" s="24"/>
      <c r="F644" s="1"/>
      <c r="G644" s="35"/>
      <c r="H644" s="44"/>
      <c r="I644" s="60"/>
      <c r="J644" s="95"/>
    </row>
    <row r="645" spans="1:10" ht="12.75">
      <c r="A645" s="2">
        <v>2401</v>
      </c>
      <c r="B645" s="13" t="s">
        <v>1033</v>
      </c>
      <c r="C645" s="20">
        <v>0.66</v>
      </c>
      <c r="D645" s="14"/>
      <c r="E645" s="14"/>
      <c r="F645" s="5"/>
      <c r="G645" s="35">
        <f aca="true" t="shared" si="72" ref="G645:G676">C645*$D$1*(100-$G$1)/100</f>
        <v>20.28704172</v>
      </c>
      <c r="H645" s="44">
        <f t="shared" si="68"/>
        <v>0</v>
      </c>
      <c r="I645" s="60" t="s">
        <v>1438</v>
      </c>
      <c r="J645" s="95">
        <v>8</v>
      </c>
    </row>
    <row r="646" spans="1:10" ht="12.75">
      <c r="A646" s="2">
        <v>2402</v>
      </c>
      <c r="B646" s="13" t="s">
        <v>1034</v>
      </c>
      <c r="C646" s="20">
        <v>0.66</v>
      </c>
      <c r="D646" s="14"/>
      <c r="E646" s="14"/>
      <c r="F646" s="5"/>
      <c r="G646" s="35">
        <f t="shared" si="72"/>
        <v>20.28704172</v>
      </c>
      <c r="H646" s="44">
        <f t="shared" si="68"/>
        <v>0</v>
      </c>
      <c r="I646" s="60" t="s">
        <v>1438</v>
      </c>
      <c r="J646" s="95">
        <v>8</v>
      </c>
    </row>
    <row r="647" spans="1:10" ht="12.75">
      <c r="A647" s="2">
        <v>2403</v>
      </c>
      <c r="B647" s="13" t="s">
        <v>1035</v>
      </c>
      <c r="C647" s="20">
        <v>0.66</v>
      </c>
      <c r="D647" s="14"/>
      <c r="E647" s="14"/>
      <c r="F647" s="5"/>
      <c r="G647" s="35">
        <f t="shared" si="72"/>
        <v>20.28704172</v>
      </c>
      <c r="H647" s="44">
        <f t="shared" si="68"/>
        <v>0</v>
      </c>
      <c r="I647" s="60" t="s">
        <v>1438</v>
      </c>
      <c r="J647" s="95">
        <v>8</v>
      </c>
    </row>
    <row r="648" spans="1:10" ht="12.75">
      <c r="A648" s="2">
        <v>2404</v>
      </c>
      <c r="B648" s="13" t="s">
        <v>1036</v>
      </c>
      <c r="C648" s="20">
        <v>0.71</v>
      </c>
      <c r="D648" s="14"/>
      <c r="E648" s="14"/>
      <c r="F648" s="5"/>
      <c r="G648" s="35">
        <f t="shared" si="72"/>
        <v>21.82393882</v>
      </c>
      <c r="H648" s="44">
        <f t="shared" si="68"/>
        <v>0</v>
      </c>
      <c r="I648" s="60" t="s">
        <v>1438</v>
      </c>
      <c r="J648" s="95">
        <v>8</v>
      </c>
    </row>
    <row r="649" spans="1:10" ht="12.75">
      <c r="A649" s="2">
        <v>2405</v>
      </c>
      <c r="B649" s="13" t="s">
        <v>1037</v>
      </c>
      <c r="C649" s="20">
        <v>0.91</v>
      </c>
      <c r="D649" s="14"/>
      <c r="E649" s="14"/>
      <c r="F649" s="5"/>
      <c r="G649" s="35">
        <f t="shared" si="72"/>
        <v>27.971527220000002</v>
      </c>
      <c r="H649" s="44">
        <f t="shared" si="68"/>
        <v>0</v>
      </c>
      <c r="I649" s="60" t="s">
        <v>1438</v>
      </c>
      <c r="J649" s="95">
        <v>8</v>
      </c>
    </row>
    <row r="650" spans="1:10" ht="12.75">
      <c r="A650" s="2">
        <v>2407</v>
      </c>
      <c r="B650" s="13" t="s">
        <v>1038</v>
      </c>
      <c r="C650" s="20">
        <v>0.66</v>
      </c>
      <c r="D650" s="14"/>
      <c r="E650" s="14"/>
      <c r="F650" s="5"/>
      <c r="G650" s="35">
        <f t="shared" si="72"/>
        <v>20.28704172</v>
      </c>
      <c r="H650" s="44">
        <f t="shared" si="68"/>
        <v>0</v>
      </c>
      <c r="I650" s="60" t="s">
        <v>1438</v>
      </c>
      <c r="J650" s="95">
        <v>8</v>
      </c>
    </row>
    <row r="651" spans="1:10" ht="12.75">
      <c r="A651" s="2">
        <v>2408</v>
      </c>
      <c r="B651" s="13" t="s">
        <v>1039</v>
      </c>
      <c r="C651" s="20">
        <v>0.71</v>
      </c>
      <c r="D651" s="14"/>
      <c r="E651" s="14"/>
      <c r="F651" s="5"/>
      <c r="G651" s="35">
        <f t="shared" si="72"/>
        <v>21.82393882</v>
      </c>
      <c r="H651" s="44">
        <f t="shared" si="68"/>
        <v>0</v>
      </c>
      <c r="I651" s="60" t="s">
        <v>1438</v>
      </c>
      <c r="J651" s="95">
        <v>8</v>
      </c>
    </row>
    <row r="652" spans="1:10" ht="12.75">
      <c r="A652" s="2">
        <v>2409</v>
      </c>
      <c r="B652" s="13" t="s">
        <v>1040</v>
      </c>
      <c r="C652" s="20">
        <v>0.91</v>
      </c>
      <c r="D652" s="14"/>
      <c r="E652" s="14"/>
      <c r="F652" s="5"/>
      <c r="G652" s="35">
        <f t="shared" si="72"/>
        <v>27.971527220000002</v>
      </c>
      <c r="H652" s="44">
        <f t="shared" si="68"/>
        <v>0</v>
      </c>
      <c r="I652" s="60" t="s">
        <v>1438</v>
      </c>
      <c r="J652" s="95">
        <v>8</v>
      </c>
    </row>
    <row r="653" spans="1:10" ht="12.75">
      <c r="A653" s="2">
        <v>2410</v>
      </c>
      <c r="B653" s="13" t="s">
        <v>1041</v>
      </c>
      <c r="C653" s="20">
        <v>1.1</v>
      </c>
      <c r="D653" s="14"/>
      <c r="E653" s="14"/>
      <c r="F653" s="5"/>
      <c r="G653" s="35">
        <f t="shared" si="72"/>
        <v>33.811736200000006</v>
      </c>
      <c r="H653" s="44">
        <f t="shared" si="68"/>
        <v>0</v>
      </c>
      <c r="I653" s="60" t="s">
        <v>1438</v>
      </c>
      <c r="J653" s="95">
        <v>8</v>
      </c>
    </row>
    <row r="654" spans="1:10" ht="12.75">
      <c r="A654" s="2">
        <v>2411</v>
      </c>
      <c r="B654" s="13" t="s">
        <v>1042</v>
      </c>
      <c r="C654" s="20">
        <v>0.66</v>
      </c>
      <c r="D654" s="14"/>
      <c r="E654" s="14"/>
      <c r="F654" s="5"/>
      <c r="G654" s="35">
        <f t="shared" si="72"/>
        <v>20.28704172</v>
      </c>
      <c r="H654" s="44">
        <f t="shared" si="68"/>
        <v>0</v>
      </c>
      <c r="I654" s="60" t="s">
        <v>1438</v>
      </c>
      <c r="J654" s="95">
        <v>8</v>
      </c>
    </row>
    <row r="655" spans="1:10" ht="12.75">
      <c r="A655" s="2">
        <v>2412</v>
      </c>
      <c r="B655" s="13" t="s">
        <v>1043</v>
      </c>
      <c r="C655" s="20">
        <v>0.68</v>
      </c>
      <c r="D655" s="14"/>
      <c r="E655" s="14"/>
      <c r="F655" s="5"/>
      <c r="G655" s="35">
        <f t="shared" si="72"/>
        <v>20.90180056</v>
      </c>
      <c r="H655" s="44">
        <f t="shared" si="68"/>
        <v>0</v>
      </c>
      <c r="I655" s="60" t="s">
        <v>1438</v>
      </c>
      <c r="J655" s="95">
        <v>8</v>
      </c>
    </row>
    <row r="656" spans="1:10" ht="12.75">
      <c r="A656" s="2">
        <v>2413</v>
      </c>
      <c r="B656" s="13" t="s">
        <v>1044</v>
      </c>
      <c r="C656" s="20">
        <v>0.71</v>
      </c>
      <c r="D656" s="14"/>
      <c r="E656" s="14"/>
      <c r="F656" s="5"/>
      <c r="G656" s="35">
        <f t="shared" si="72"/>
        <v>21.82393882</v>
      </c>
      <c r="H656" s="44">
        <f t="shared" si="68"/>
        <v>0</v>
      </c>
      <c r="I656" s="60" t="s">
        <v>1438</v>
      </c>
      <c r="J656" s="95">
        <v>8</v>
      </c>
    </row>
    <row r="657" spans="1:10" ht="12.75">
      <c r="A657" s="2">
        <v>2414</v>
      </c>
      <c r="B657" s="13" t="s">
        <v>1045</v>
      </c>
      <c r="C657" s="20">
        <v>0.91</v>
      </c>
      <c r="D657" s="14"/>
      <c r="E657" s="14"/>
      <c r="F657" s="5"/>
      <c r="G657" s="35">
        <f t="shared" si="72"/>
        <v>27.971527220000002</v>
      </c>
      <c r="H657" s="44">
        <f t="shared" si="68"/>
        <v>0</v>
      </c>
      <c r="I657" s="60" t="s">
        <v>1438</v>
      </c>
      <c r="J657" s="95">
        <v>8</v>
      </c>
    </row>
    <row r="658" spans="1:10" ht="12.75">
      <c r="A658" s="2">
        <v>2415</v>
      </c>
      <c r="B658" s="13" t="s">
        <v>1046</v>
      </c>
      <c r="C658" s="20">
        <v>1.14</v>
      </c>
      <c r="D658" s="14"/>
      <c r="E658" s="14"/>
      <c r="F658" s="5"/>
      <c r="G658" s="35">
        <f t="shared" si="72"/>
        <v>35.04125388</v>
      </c>
      <c r="H658" s="44">
        <f t="shared" si="68"/>
        <v>0</v>
      </c>
      <c r="I658" s="60" t="s">
        <v>1438</v>
      </c>
      <c r="J658" s="95">
        <v>8</v>
      </c>
    </row>
    <row r="659" spans="1:10" ht="12.75">
      <c r="A659" s="2">
        <v>2416</v>
      </c>
      <c r="B659" s="13" t="s">
        <v>1047</v>
      </c>
      <c r="C659" s="20">
        <v>1.32</v>
      </c>
      <c r="D659" s="14"/>
      <c r="E659" s="14"/>
      <c r="F659" s="5"/>
      <c r="G659" s="35">
        <f t="shared" si="72"/>
        <v>40.57408344</v>
      </c>
      <c r="H659" s="44">
        <f t="shared" si="68"/>
        <v>0</v>
      </c>
      <c r="I659" s="60" t="s">
        <v>1438</v>
      </c>
      <c r="J659" s="95">
        <v>8</v>
      </c>
    </row>
    <row r="660" spans="1:10" ht="12.75">
      <c r="A660" s="2">
        <v>2417</v>
      </c>
      <c r="B660" s="13" t="s">
        <v>1048</v>
      </c>
      <c r="C660" s="20">
        <v>1.85</v>
      </c>
      <c r="D660" s="14"/>
      <c r="E660" s="14"/>
      <c r="F660" s="5"/>
      <c r="G660" s="35">
        <f t="shared" si="72"/>
        <v>56.865192699999994</v>
      </c>
      <c r="H660" s="44">
        <f t="shared" si="68"/>
        <v>0</v>
      </c>
      <c r="I660" s="60" t="s">
        <v>1438</v>
      </c>
      <c r="J660" s="95">
        <v>8</v>
      </c>
    </row>
    <row r="661" spans="1:10" ht="12.75">
      <c r="A661" s="2">
        <v>2418</v>
      </c>
      <c r="B661" s="13" t="s">
        <v>1049</v>
      </c>
      <c r="C661" s="20">
        <v>2.15</v>
      </c>
      <c r="D661" s="14"/>
      <c r="E661" s="14"/>
      <c r="F661" s="5"/>
      <c r="G661" s="35">
        <f t="shared" si="72"/>
        <v>66.08657529999999</v>
      </c>
      <c r="H661" s="44">
        <f t="shared" si="68"/>
        <v>0</v>
      </c>
      <c r="I661" s="60" t="s">
        <v>1438</v>
      </c>
      <c r="J661" s="95">
        <v>8</v>
      </c>
    </row>
    <row r="662" spans="1:10" ht="12.75">
      <c r="A662" s="2">
        <v>2419</v>
      </c>
      <c r="B662" s="13" t="s">
        <v>1050</v>
      </c>
      <c r="C662" s="20">
        <v>2.3</v>
      </c>
      <c r="D662" s="14"/>
      <c r="E662" s="14"/>
      <c r="F662" s="5"/>
      <c r="G662" s="35">
        <f t="shared" si="72"/>
        <v>70.6972666</v>
      </c>
      <c r="H662" s="44">
        <f t="shared" si="68"/>
        <v>0</v>
      </c>
      <c r="I662" s="60" t="s">
        <v>1438</v>
      </c>
      <c r="J662" s="95">
        <v>8</v>
      </c>
    </row>
    <row r="663" spans="1:10" ht="12.75">
      <c r="A663" s="2">
        <v>2420</v>
      </c>
      <c r="B663" s="13" t="s">
        <v>1051</v>
      </c>
      <c r="C663" s="20">
        <v>0.71</v>
      </c>
      <c r="D663" s="14"/>
      <c r="E663" s="14"/>
      <c r="F663" s="5"/>
      <c r="G663" s="35">
        <f t="shared" si="72"/>
        <v>21.82393882</v>
      </c>
      <c r="H663" s="44">
        <f t="shared" si="68"/>
        <v>0</v>
      </c>
      <c r="I663" s="60" t="s">
        <v>1438</v>
      </c>
      <c r="J663" s="95">
        <v>8</v>
      </c>
    </row>
    <row r="664" spans="1:10" ht="12.75">
      <c r="A664" s="2">
        <v>2421</v>
      </c>
      <c r="B664" s="13" t="s">
        <v>1052</v>
      </c>
      <c r="C664" s="20">
        <v>0.78</v>
      </c>
      <c r="D664" s="14"/>
      <c r="E664" s="14"/>
      <c r="F664" s="5"/>
      <c r="G664" s="35">
        <f t="shared" si="72"/>
        <v>23.975594760000003</v>
      </c>
      <c r="H664" s="44">
        <f t="shared" si="68"/>
        <v>0</v>
      </c>
      <c r="I664" s="60" t="s">
        <v>1438</v>
      </c>
      <c r="J664" s="95">
        <v>8</v>
      </c>
    </row>
    <row r="665" spans="1:10" ht="12.75">
      <c r="A665" s="2">
        <v>2422</v>
      </c>
      <c r="B665" s="13" t="s">
        <v>1053</v>
      </c>
      <c r="C665" s="20">
        <v>0.99</v>
      </c>
      <c r="D665" s="14"/>
      <c r="E665" s="14"/>
      <c r="F665" s="5"/>
      <c r="G665" s="35">
        <f t="shared" si="72"/>
        <v>30.43056258</v>
      </c>
      <c r="H665" s="44">
        <f t="shared" si="68"/>
        <v>0</v>
      </c>
      <c r="I665" s="60" t="s">
        <v>1438</v>
      </c>
      <c r="J665" s="95">
        <v>8</v>
      </c>
    </row>
    <row r="666" spans="1:10" ht="12.75">
      <c r="A666" s="2">
        <v>2423</v>
      </c>
      <c r="B666" s="13" t="s">
        <v>1054</v>
      </c>
      <c r="C666" s="20">
        <v>1.16</v>
      </c>
      <c r="D666" s="14"/>
      <c r="E666" s="14"/>
      <c r="F666" s="5"/>
      <c r="G666" s="35">
        <f t="shared" si="72"/>
        <v>35.65601272</v>
      </c>
      <c r="H666" s="44">
        <f t="shared" si="68"/>
        <v>0</v>
      </c>
      <c r="I666" s="60" t="s">
        <v>1438</v>
      </c>
      <c r="J666" s="95">
        <v>8</v>
      </c>
    </row>
    <row r="667" spans="1:10" ht="12.75">
      <c r="A667" s="2">
        <v>2424</v>
      </c>
      <c r="B667" s="13" t="s">
        <v>1055</v>
      </c>
      <c r="C667" s="20">
        <v>1.29</v>
      </c>
      <c r="D667" s="14"/>
      <c r="E667" s="14"/>
      <c r="F667" s="5"/>
      <c r="G667" s="35">
        <f t="shared" si="72"/>
        <v>39.651945180000006</v>
      </c>
      <c r="H667" s="44">
        <f t="shared" si="68"/>
        <v>0</v>
      </c>
      <c r="I667" s="60" t="s">
        <v>1438</v>
      </c>
      <c r="J667" s="95">
        <v>8</v>
      </c>
    </row>
    <row r="668" spans="1:10" ht="12.75">
      <c r="A668" s="2">
        <v>2425</v>
      </c>
      <c r="B668" s="13" t="s">
        <v>1056</v>
      </c>
      <c r="C668" s="20">
        <v>1.85</v>
      </c>
      <c r="D668" s="14"/>
      <c r="E668" s="14"/>
      <c r="F668" s="5"/>
      <c r="G668" s="35">
        <f t="shared" si="72"/>
        <v>56.865192699999994</v>
      </c>
      <c r="H668" s="44">
        <f t="shared" si="68"/>
        <v>0</v>
      </c>
      <c r="I668" s="60" t="s">
        <v>1438</v>
      </c>
      <c r="J668" s="95">
        <v>8</v>
      </c>
    </row>
    <row r="669" spans="1:10" ht="12.75">
      <c r="A669" s="2">
        <v>2426</v>
      </c>
      <c r="B669" s="13" t="s">
        <v>1057</v>
      </c>
      <c r="C669" s="20">
        <v>2.17</v>
      </c>
      <c r="D669" s="14"/>
      <c r="E669" s="14"/>
      <c r="F669" s="5"/>
      <c r="G669" s="35">
        <f t="shared" si="72"/>
        <v>66.70133414</v>
      </c>
      <c r="H669" s="44">
        <f t="shared" si="68"/>
        <v>0</v>
      </c>
      <c r="I669" s="60" t="s">
        <v>1438</v>
      </c>
      <c r="J669" s="95">
        <v>8</v>
      </c>
    </row>
    <row r="670" spans="1:10" ht="12.75">
      <c r="A670" s="2">
        <v>2427</v>
      </c>
      <c r="B670" s="13" t="s">
        <v>1058</v>
      </c>
      <c r="C670" s="20">
        <v>2.63</v>
      </c>
      <c r="D670" s="14"/>
      <c r="E670" s="14"/>
      <c r="F670" s="5"/>
      <c r="G670" s="35">
        <f t="shared" si="72"/>
        <v>80.84078746</v>
      </c>
      <c r="H670" s="44">
        <f t="shared" si="68"/>
        <v>0</v>
      </c>
      <c r="I670" s="60" t="s">
        <v>1438</v>
      </c>
      <c r="J670" s="95">
        <v>8</v>
      </c>
    </row>
    <row r="671" spans="1:10" ht="12.75">
      <c r="A671" s="2">
        <v>2428</v>
      </c>
      <c r="B671" s="13" t="s">
        <v>1059</v>
      </c>
      <c r="C671" s="20">
        <v>3.1</v>
      </c>
      <c r="D671" s="14"/>
      <c r="E671" s="14"/>
      <c r="F671" s="5"/>
      <c r="G671" s="35">
        <f t="shared" si="72"/>
        <v>95.2876202</v>
      </c>
      <c r="H671" s="44">
        <f t="shared" si="68"/>
        <v>0</v>
      </c>
      <c r="I671" s="60" t="s">
        <v>1438</v>
      </c>
      <c r="J671" s="95">
        <v>8</v>
      </c>
    </row>
    <row r="672" spans="1:10" ht="12.75">
      <c r="A672" s="2">
        <v>2429</v>
      </c>
      <c r="B672" s="13" t="s">
        <v>1060</v>
      </c>
      <c r="C672" s="20">
        <v>3.44</v>
      </c>
      <c r="D672" s="14"/>
      <c r="E672" s="14"/>
      <c r="F672" s="5"/>
      <c r="G672" s="35">
        <f t="shared" si="72"/>
        <v>105.73852048</v>
      </c>
      <c r="H672" s="44">
        <f t="shared" si="68"/>
        <v>0</v>
      </c>
      <c r="I672" s="60" t="s">
        <v>1438</v>
      </c>
      <c r="J672" s="95">
        <v>8</v>
      </c>
    </row>
    <row r="673" spans="1:10" ht="12.75">
      <c r="A673" s="2">
        <v>2430</v>
      </c>
      <c r="B673" s="13" t="s">
        <v>1061</v>
      </c>
      <c r="C673" s="20">
        <v>5.47</v>
      </c>
      <c r="D673" s="14"/>
      <c r="E673" s="14"/>
      <c r="F673" s="5"/>
      <c r="G673" s="35">
        <f t="shared" si="72"/>
        <v>168.13654273999998</v>
      </c>
      <c r="H673" s="44">
        <f t="shared" si="68"/>
        <v>0</v>
      </c>
      <c r="I673" s="60" t="s">
        <v>1438</v>
      </c>
      <c r="J673" s="95">
        <v>8</v>
      </c>
    </row>
    <row r="674" spans="1:10" ht="12.75">
      <c r="A674" s="2">
        <v>2431</v>
      </c>
      <c r="B674" s="13" t="s">
        <v>1062</v>
      </c>
      <c r="C674" s="20">
        <v>7.25</v>
      </c>
      <c r="D674" s="14"/>
      <c r="E674" s="14"/>
      <c r="F674" s="5"/>
      <c r="G674" s="35">
        <f t="shared" si="72"/>
        <v>222.85007950000002</v>
      </c>
      <c r="H674" s="44">
        <f t="shared" si="68"/>
        <v>0</v>
      </c>
      <c r="I674" s="60" t="s">
        <v>1438</v>
      </c>
      <c r="J674" s="95">
        <v>8</v>
      </c>
    </row>
    <row r="675" spans="1:10" ht="12.75">
      <c r="A675" s="2">
        <v>2433</v>
      </c>
      <c r="B675" s="13" t="s">
        <v>1063</v>
      </c>
      <c r="C675" s="20">
        <v>0.9</v>
      </c>
      <c r="D675" s="14"/>
      <c r="E675" s="14"/>
      <c r="F675" s="5"/>
      <c r="G675" s="35">
        <f t="shared" si="72"/>
        <v>27.664147800000002</v>
      </c>
      <c r="H675" s="44">
        <f t="shared" si="68"/>
        <v>0</v>
      </c>
      <c r="I675" s="60" t="s">
        <v>1438</v>
      </c>
      <c r="J675" s="95">
        <v>8</v>
      </c>
    </row>
    <row r="676" spans="1:10" ht="12.75">
      <c r="A676" s="2">
        <v>2434</v>
      </c>
      <c r="B676" s="13" t="s">
        <v>1064</v>
      </c>
      <c r="C676" s="20">
        <v>1.09</v>
      </c>
      <c r="D676" s="14"/>
      <c r="E676" s="14"/>
      <c r="F676" s="5"/>
      <c r="G676" s="35">
        <f t="shared" si="72"/>
        <v>33.50435678000001</v>
      </c>
      <c r="H676" s="44">
        <f t="shared" si="68"/>
        <v>0</v>
      </c>
      <c r="I676" s="60" t="s">
        <v>1438</v>
      </c>
      <c r="J676" s="95">
        <v>8</v>
      </c>
    </row>
    <row r="677" spans="1:10" ht="12.75">
      <c r="A677" s="2">
        <v>2435</v>
      </c>
      <c r="B677" s="13" t="s">
        <v>1065</v>
      </c>
      <c r="C677" s="20">
        <v>1.38</v>
      </c>
      <c r="D677" s="14"/>
      <c r="E677" s="14"/>
      <c r="F677" s="5"/>
      <c r="G677" s="35">
        <f aca="true" t="shared" si="73" ref="G677:G708">C677*$D$1*(100-$G$1)/100</f>
        <v>42.41835996</v>
      </c>
      <c r="H677" s="44">
        <f t="shared" si="68"/>
        <v>0</v>
      </c>
      <c r="I677" s="60" t="s">
        <v>1438</v>
      </c>
      <c r="J677" s="95">
        <v>8</v>
      </c>
    </row>
    <row r="678" spans="1:10" ht="12.75">
      <c r="A678" s="2">
        <v>2436</v>
      </c>
      <c r="B678" s="13" t="s">
        <v>1066</v>
      </c>
      <c r="C678" s="20">
        <v>1.93</v>
      </c>
      <c r="D678" s="14"/>
      <c r="E678" s="14"/>
      <c r="F678" s="5"/>
      <c r="G678" s="35">
        <f t="shared" si="73"/>
        <v>59.324228059999996</v>
      </c>
      <c r="H678" s="44">
        <f t="shared" si="68"/>
        <v>0</v>
      </c>
      <c r="I678" s="60" t="s">
        <v>1438</v>
      </c>
      <c r="J678" s="95">
        <v>8</v>
      </c>
    </row>
    <row r="679" spans="1:10" ht="12.75">
      <c r="A679" s="2">
        <v>2437</v>
      </c>
      <c r="B679" s="13" t="s">
        <v>1067</v>
      </c>
      <c r="C679" s="20">
        <v>2.25</v>
      </c>
      <c r="D679" s="14"/>
      <c r="E679" s="14"/>
      <c r="F679" s="5"/>
      <c r="G679" s="35">
        <f t="shared" si="73"/>
        <v>69.1603695</v>
      </c>
      <c r="H679" s="44">
        <f t="shared" si="68"/>
        <v>0</v>
      </c>
      <c r="I679" s="60" t="s">
        <v>1438</v>
      </c>
      <c r="J679" s="95">
        <v>8</v>
      </c>
    </row>
    <row r="680" spans="1:10" ht="12.75">
      <c r="A680" s="2">
        <v>2438</v>
      </c>
      <c r="B680" s="13" t="s">
        <v>1068</v>
      </c>
      <c r="C680" s="20">
        <v>2.89</v>
      </c>
      <c r="D680" s="14"/>
      <c r="E680" s="14"/>
      <c r="F680" s="5"/>
      <c r="G680" s="35">
        <f t="shared" si="73"/>
        <v>88.83265238</v>
      </c>
      <c r="H680" s="44">
        <f t="shared" si="68"/>
        <v>0</v>
      </c>
      <c r="I680" s="60" t="s">
        <v>1438</v>
      </c>
      <c r="J680" s="95">
        <v>8</v>
      </c>
    </row>
    <row r="681" spans="1:10" ht="12.75">
      <c r="A681" s="2">
        <v>2439</v>
      </c>
      <c r="B681" s="13" t="s">
        <v>1069</v>
      </c>
      <c r="C681" s="20">
        <v>3.54</v>
      </c>
      <c r="D681" s="14"/>
      <c r="E681" s="14"/>
      <c r="F681" s="5"/>
      <c r="G681" s="35">
        <f t="shared" si="73"/>
        <v>108.81231468</v>
      </c>
      <c r="H681" s="44">
        <f t="shared" si="68"/>
        <v>0</v>
      </c>
      <c r="I681" s="60" t="s">
        <v>1438</v>
      </c>
      <c r="J681" s="95">
        <v>8</v>
      </c>
    </row>
    <row r="682" spans="1:10" ht="12.75">
      <c r="A682" s="2">
        <v>2440</v>
      </c>
      <c r="B682" s="13" t="s">
        <v>1070</v>
      </c>
      <c r="C682" s="20">
        <v>5.82</v>
      </c>
      <c r="D682" s="14"/>
      <c r="E682" s="14"/>
      <c r="F682" s="5"/>
      <c r="G682" s="35">
        <f t="shared" si="73"/>
        <v>178.89482244</v>
      </c>
      <c r="H682" s="44">
        <f t="shared" si="68"/>
        <v>0</v>
      </c>
      <c r="I682" s="60" t="s">
        <v>1438</v>
      </c>
      <c r="J682" s="95">
        <v>8</v>
      </c>
    </row>
    <row r="683" spans="1:10" ht="12.75">
      <c r="A683" s="2">
        <v>2441</v>
      </c>
      <c r="B683" s="13" t="s">
        <v>1071</v>
      </c>
      <c r="C683" s="20">
        <v>7.45</v>
      </c>
      <c r="D683" s="14"/>
      <c r="E683" s="14"/>
      <c r="F683" s="5"/>
      <c r="G683" s="35">
        <f t="shared" si="73"/>
        <v>228.9976679</v>
      </c>
      <c r="H683" s="44">
        <f t="shared" si="68"/>
        <v>0</v>
      </c>
      <c r="I683" s="60" t="s">
        <v>1438</v>
      </c>
      <c r="J683" s="95">
        <v>8</v>
      </c>
    </row>
    <row r="684" spans="1:10" ht="12.75">
      <c r="A684" s="2">
        <v>2442</v>
      </c>
      <c r="B684" s="13" t="s">
        <v>1072</v>
      </c>
      <c r="C684" s="20">
        <v>1.4</v>
      </c>
      <c r="D684" s="14"/>
      <c r="E684" s="14"/>
      <c r="F684" s="5"/>
      <c r="G684" s="35">
        <f t="shared" si="73"/>
        <v>43.03311879999999</v>
      </c>
      <c r="H684" s="44">
        <f t="shared" si="68"/>
        <v>0</v>
      </c>
      <c r="I684" s="60" t="s">
        <v>1438</v>
      </c>
      <c r="J684" s="95">
        <v>8</v>
      </c>
    </row>
    <row r="685" spans="1:10" ht="12.75">
      <c r="A685" s="2">
        <v>2443</v>
      </c>
      <c r="B685" s="13" t="s">
        <v>1073</v>
      </c>
      <c r="C685" s="20">
        <v>1.46</v>
      </c>
      <c r="D685" s="14"/>
      <c r="E685" s="14"/>
      <c r="F685" s="5"/>
      <c r="G685" s="35">
        <f t="shared" si="73"/>
        <v>44.87739532</v>
      </c>
      <c r="H685" s="44">
        <f t="shared" si="68"/>
        <v>0</v>
      </c>
      <c r="I685" s="60" t="s">
        <v>1438</v>
      </c>
      <c r="J685" s="95">
        <v>8</v>
      </c>
    </row>
    <row r="686" spans="1:10" ht="12.75">
      <c r="A686" s="2">
        <v>2444</v>
      </c>
      <c r="B686" s="13" t="s">
        <v>1074</v>
      </c>
      <c r="C686" s="20">
        <v>1.72</v>
      </c>
      <c r="D686" s="14"/>
      <c r="E686" s="14"/>
      <c r="F686" s="5"/>
      <c r="G686" s="35">
        <f t="shared" si="73"/>
        <v>52.86926024</v>
      </c>
      <c r="H686" s="44">
        <f t="shared" si="68"/>
        <v>0</v>
      </c>
      <c r="I686" s="60" t="s">
        <v>1438</v>
      </c>
      <c r="J686" s="95">
        <v>8</v>
      </c>
    </row>
    <row r="687" spans="1:10" ht="12.75">
      <c r="A687" s="2">
        <v>2445</v>
      </c>
      <c r="B687" s="13" t="s">
        <v>1075</v>
      </c>
      <c r="C687" s="20">
        <v>2.25</v>
      </c>
      <c r="D687" s="14"/>
      <c r="E687" s="14"/>
      <c r="F687" s="5"/>
      <c r="G687" s="35">
        <f t="shared" si="73"/>
        <v>69.1603695</v>
      </c>
      <c r="H687" s="44">
        <f t="shared" si="68"/>
        <v>0</v>
      </c>
      <c r="I687" s="60" t="s">
        <v>1438</v>
      </c>
      <c r="J687" s="95">
        <v>8</v>
      </c>
    </row>
    <row r="688" spans="1:10" ht="12.75">
      <c r="A688" s="2">
        <v>2446</v>
      </c>
      <c r="B688" s="13" t="s">
        <v>1076</v>
      </c>
      <c r="C688" s="20">
        <v>2.51</v>
      </c>
      <c r="D688" s="14"/>
      <c r="E688" s="14"/>
      <c r="F688" s="5"/>
      <c r="G688" s="35">
        <f t="shared" si="73"/>
        <v>77.15223442</v>
      </c>
      <c r="H688" s="44">
        <f t="shared" si="68"/>
        <v>0</v>
      </c>
      <c r="I688" s="60" t="s">
        <v>1438</v>
      </c>
      <c r="J688" s="95">
        <v>8</v>
      </c>
    </row>
    <row r="689" spans="1:10" ht="12.75">
      <c r="A689" s="2">
        <v>2447</v>
      </c>
      <c r="B689" s="13" t="s">
        <v>1077</v>
      </c>
      <c r="C689" s="20">
        <v>3.05</v>
      </c>
      <c r="D689" s="14"/>
      <c r="E689" s="14"/>
      <c r="F689" s="5"/>
      <c r="G689" s="35">
        <f t="shared" si="73"/>
        <v>93.7507231</v>
      </c>
      <c r="H689" s="44">
        <f t="shared" si="68"/>
        <v>0</v>
      </c>
      <c r="I689" s="60" t="s">
        <v>1438</v>
      </c>
      <c r="J689" s="95">
        <v>8</v>
      </c>
    </row>
    <row r="690" spans="1:10" ht="12.75">
      <c r="A690" s="2">
        <v>2448</v>
      </c>
      <c r="B690" s="13" t="s">
        <v>1078</v>
      </c>
      <c r="C690" s="20">
        <v>3.5</v>
      </c>
      <c r="D690" s="14"/>
      <c r="E690" s="14"/>
      <c r="F690" s="5"/>
      <c r="G690" s="35">
        <f t="shared" si="73"/>
        <v>107.58279699999999</v>
      </c>
      <c r="H690" s="44">
        <f t="shared" si="68"/>
        <v>0</v>
      </c>
      <c r="I690" s="60" t="s">
        <v>1438</v>
      </c>
      <c r="J690" s="95">
        <v>8</v>
      </c>
    </row>
    <row r="691" spans="1:10" ht="12.75">
      <c r="A691" s="2">
        <v>2449</v>
      </c>
      <c r="B691" s="13" t="s">
        <v>1079</v>
      </c>
      <c r="C691" s="20">
        <v>3.88</v>
      </c>
      <c r="D691" s="14"/>
      <c r="E691" s="14"/>
      <c r="F691" s="5"/>
      <c r="G691" s="35">
        <f t="shared" si="73"/>
        <v>119.26321496</v>
      </c>
      <c r="H691" s="44">
        <f t="shared" si="68"/>
        <v>0</v>
      </c>
      <c r="I691" s="60" t="s">
        <v>1438</v>
      </c>
      <c r="J691" s="95">
        <v>8</v>
      </c>
    </row>
    <row r="692" spans="1:10" ht="12.75">
      <c r="A692" s="2">
        <v>2450</v>
      </c>
      <c r="B692" s="13" t="s">
        <v>1080</v>
      </c>
      <c r="C692" s="20">
        <v>6.1</v>
      </c>
      <c r="D692" s="14"/>
      <c r="E692" s="14"/>
      <c r="F692" s="5"/>
      <c r="G692" s="35">
        <f t="shared" si="73"/>
        <v>187.5014462</v>
      </c>
      <c r="H692" s="44">
        <f t="shared" si="68"/>
        <v>0</v>
      </c>
      <c r="I692" s="60" t="s">
        <v>1438</v>
      </c>
      <c r="J692" s="95">
        <v>8</v>
      </c>
    </row>
    <row r="693" spans="1:10" ht="12.75">
      <c r="A693" s="2">
        <v>2451</v>
      </c>
      <c r="B693" s="13" t="s">
        <v>1081</v>
      </c>
      <c r="C693" s="20">
        <v>8</v>
      </c>
      <c r="D693" s="14"/>
      <c r="E693" s="14"/>
      <c r="F693" s="5"/>
      <c r="G693" s="35">
        <f t="shared" si="73"/>
        <v>245.90353600000003</v>
      </c>
      <c r="H693" s="44">
        <f t="shared" si="68"/>
        <v>0</v>
      </c>
      <c r="I693" s="60" t="s">
        <v>1438</v>
      </c>
      <c r="J693" s="95">
        <v>8</v>
      </c>
    </row>
    <row r="694" spans="1:10" ht="12.75">
      <c r="A694" s="2">
        <v>2452</v>
      </c>
      <c r="B694" s="13" t="s">
        <v>1082</v>
      </c>
      <c r="C694" s="20">
        <v>1.58</v>
      </c>
      <c r="D694" s="14"/>
      <c r="E694" s="14"/>
      <c r="F694" s="5"/>
      <c r="G694" s="35">
        <f t="shared" si="73"/>
        <v>48.56594836</v>
      </c>
      <c r="H694" s="44">
        <f t="shared" si="68"/>
        <v>0</v>
      </c>
      <c r="I694" s="60" t="s">
        <v>1438</v>
      </c>
      <c r="J694" s="95">
        <v>8</v>
      </c>
    </row>
    <row r="695" spans="1:10" ht="12.75">
      <c r="A695" s="2">
        <v>2453</v>
      </c>
      <c r="B695" s="13" t="s">
        <v>1083</v>
      </c>
      <c r="C695" s="20">
        <v>1.72</v>
      </c>
      <c r="D695" s="14"/>
      <c r="E695" s="14"/>
      <c r="F695" s="5"/>
      <c r="G695" s="35">
        <f t="shared" si="73"/>
        <v>52.86926024</v>
      </c>
      <c r="H695" s="44">
        <f aca="true" t="shared" si="74" ref="H695:H757">G695*F695</f>
        <v>0</v>
      </c>
      <c r="I695" s="60" t="s">
        <v>1438</v>
      </c>
      <c r="J695" s="95">
        <v>8</v>
      </c>
    </row>
    <row r="696" spans="1:10" ht="12.75">
      <c r="A696" s="2">
        <v>2454</v>
      </c>
      <c r="B696" s="13" t="s">
        <v>1084</v>
      </c>
      <c r="C696" s="20">
        <v>1.92</v>
      </c>
      <c r="D696" s="14"/>
      <c r="E696" s="14"/>
      <c r="F696" s="5"/>
      <c r="G696" s="35">
        <f t="shared" si="73"/>
        <v>59.01684864</v>
      </c>
      <c r="H696" s="44">
        <f t="shared" si="74"/>
        <v>0</v>
      </c>
      <c r="I696" s="60" t="s">
        <v>1438</v>
      </c>
      <c r="J696" s="95">
        <v>8</v>
      </c>
    </row>
    <row r="697" spans="1:10" ht="12.75">
      <c r="A697" s="2">
        <v>2455</v>
      </c>
      <c r="B697" s="13" t="s">
        <v>1085</v>
      </c>
      <c r="C697" s="20">
        <v>2.16</v>
      </c>
      <c r="D697" s="14"/>
      <c r="E697" s="14"/>
      <c r="F697" s="5"/>
      <c r="G697" s="35">
        <f t="shared" si="73"/>
        <v>66.39395472</v>
      </c>
      <c r="H697" s="44">
        <f t="shared" si="74"/>
        <v>0</v>
      </c>
      <c r="I697" s="60" t="s">
        <v>1438</v>
      </c>
      <c r="J697" s="95">
        <v>8</v>
      </c>
    </row>
    <row r="698" spans="1:10" ht="12.75">
      <c r="A698" s="2">
        <v>2456</v>
      </c>
      <c r="B698" s="13" t="s">
        <v>1086</v>
      </c>
      <c r="C698" s="20">
        <v>2.75</v>
      </c>
      <c r="D698" s="14"/>
      <c r="E698" s="14"/>
      <c r="F698" s="5"/>
      <c r="G698" s="35">
        <f t="shared" si="73"/>
        <v>84.52934050000002</v>
      </c>
      <c r="H698" s="44">
        <f t="shared" si="74"/>
        <v>0</v>
      </c>
      <c r="I698" s="60" t="s">
        <v>1438</v>
      </c>
      <c r="J698" s="95">
        <v>8</v>
      </c>
    </row>
    <row r="699" spans="1:10" ht="12.75">
      <c r="A699" s="2">
        <v>2457</v>
      </c>
      <c r="B699" s="13" t="s">
        <v>1087</v>
      </c>
      <c r="C699" s="20">
        <v>3.2</v>
      </c>
      <c r="D699" s="14"/>
      <c r="E699" s="14"/>
      <c r="F699" s="5"/>
      <c r="G699" s="35">
        <f t="shared" si="73"/>
        <v>98.36141440000002</v>
      </c>
      <c r="H699" s="44">
        <f t="shared" si="74"/>
        <v>0</v>
      </c>
      <c r="I699" s="60" t="s">
        <v>1438</v>
      </c>
      <c r="J699" s="95">
        <v>8</v>
      </c>
    </row>
    <row r="700" spans="1:10" ht="12.75">
      <c r="A700" s="2">
        <v>2458</v>
      </c>
      <c r="B700" s="13" t="s">
        <v>1088</v>
      </c>
      <c r="C700" s="20">
        <v>3.4</v>
      </c>
      <c r="D700" s="14"/>
      <c r="E700" s="14"/>
      <c r="F700" s="5"/>
      <c r="G700" s="35">
        <f t="shared" si="73"/>
        <v>104.5090028</v>
      </c>
      <c r="H700" s="44">
        <f t="shared" si="74"/>
        <v>0</v>
      </c>
      <c r="I700" s="60" t="s">
        <v>1438</v>
      </c>
      <c r="J700" s="95">
        <v>8</v>
      </c>
    </row>
    <row r="701" spans="1:10" ht="12.75">
      <c r="A701" s="2">
        <v>2459</v>
      </c>
      <c r="B701" s="13" t="s">
        <v>1089</v>
      </c>
      <c r="C701" s="20">
        <v>4</v>
      </c>
      <c r="D701" s="14"/>
      <c r="E701" s="14"/>
      <c r="F701" s="5"/>
      <c r="G701" s="35">
        <f t="shared" si="73"/>
        <v>122.95176800000002</v>
      </c>
      <c r="H701" s="44">
        <f t="shared" si="74"/>
        <v>0</v>
      </c>
      <c r="I701" s="60" t="s">
        <v>1438</v>
      </c>
      <c r="J701" s="95">
        <v>8</v>
      </c>
    </row>
    <row r="702" spans="1:10" ht="12.75">
      <c r="A702" s="2">
        <v>2460</v>
      </c>
      <c r="B702" s="13" t="s">
        <v>1090</v>
      </c>
      <c r="C702" s="20">
        <v>4.4</v>
      </c>
      <c r="D702" s="14"/>
      <c r="E702" s="14"/>
      <c r="F702" s="5"/>
      <c r="G702" s="35">
        <f t="shared" si="73"/>
        <v>135.24694480000002</v>
      </c>
      <c r="H702" s="44">
        <f t="shared" si="74"/>
        <v>0</v>
      </c>
      <c r="I702" s="60" t="s">
        <v>1438</v>
      </c>
      <c r="J702" s="95">
        <v>8</v>
      </c>
    </row>
    <row r="703" spans="1:10" ht="12.75">
      <c r="A703" s="2">
        <v>2461</v>
      </c>
      <c r="B703" s="13" t="s">
        <v>1091</v>
      </c>
      <c r="C703" s="20">
        <v>7.2</v>
      </c>
      <c r="D703" s="14"/>
      <c r="E703" s="14"/>
      <c r="F703" s="5"/>
      <c r="G703" s="35">
        <f t="shared" si="73"/>
        <v>221.31318240000002</v>
      </c>
      <c r="H703" s="44">
        <f t="shared" si="74"/>
        <v>0</v>
      </c>
      <c r="I703" s="60" t="s">
        <v>1438</v>
      </c>
      <c r="J703" s="95">
        <v>8</v>
      </c>
    </row>
    <row r="704" spans="1:10" ht="12.75">
      <c r="A704" s="2">
        <v>2462</v>
      </c>
      <c r="B704" s="13" t="s">
        <v>1092</v>
      </c>
      <c r="C704" s="20">
        <v>9.25</v>
      </c>
      <c r="D704" s="14"/>
      <c r="E704" s="14"/>
      <c r="F704" s="5"/>
      <c r="G704" s="35">
        <f t="shared" si="73"/>
        <v>284.3259635</v>
      </c>
      <c r="H704" s="44">
        <f t="shared" si="74"/>
        <v>0</v>
      </c>
      <c r="I704" s="60" t="s">
        <v>1438</v>
      </c>
      <c r="J704" s="95">
        <v>8</v>
      </c>
    </row>
    <row r="705" spans="1:10" ht="12.75">
      <c r="A705" s="2">
        <v>2463</v>
      </c>
      <c r="B705" s="13" t="s">
        <v>1093</v>
      </c>
      <c r="C705" s="20">
        <v>2.1</v>
      </c>
      <c r="D705" s="14"/>
      <c r="E705" s="14"/>
      <c r="F705" s="5"/>
      <c r="G705" s="35">
        <f t="shared" si="73"/>
        <v>64.5496782</v>
      </c>
      <c r="H705" s="44">
        <f t="shared" si="74"/>
        <v>0</v>
      </c>
      <c r="I705" s="60" t="s">
        <v>1438</v>
      </c>
      <c r="J705" s="95">
        <v>8</v>
      </c>
    </row>
    <row r="706" spans="1:10" ht="12.75">
      <c r="A706" s="2">
        <v>2464</v>
      </c>
      <c r="B706" s="13" t="s">
        <v>1094</v>
      </c>
      <c r="C706" s="20">
        <v>2.4</v>
      </c>
      <c r="D706" s="14"/>
      <c r="E706" s="14"/>
      <c r="F706" s="5"/>
      <c r="G706" s="35">
        <f t="shared" si="73"/>
        <v>73.7710608</v>
      </c>
      <c r="H706" s="44">
        <f t="shared" si="74"/>
        <v>0</v>
      </c>
      <c r="I706" s="60" t="s">
        <v>1438</v>
      </c>
      <c r="J706" s="95">
        <v>8</v>
      </c>
    </row>
    <row r="707" spans="1:10" ht="12.75">
      <c r="A707" s="2">
        <v>2465</v>
      </c>
      <c r="B707" s="13" t="s">
        <v>1095</v>
      </c>
      <c r="C707" s="20">
        <v>2.75</v>
      </c>
      <c r="D707" s="14"/>
      <c r="E707" s="14"/>
      <c r="F707" s="5"/>
      <c r="G707" s="35">
        <f t="shared" si="73"/>
        <v>84.52934050000002</v>
      </c>
      <c r="H707" s="44">
        <f t="shared" si="74"/>
        <v>0</v>
      </c>
      <c r="I707" s="60" t="s">
        <v>1438</v>
      </c>
      <c r="J707" s="95">
        <v>8</v>
      </c>
    </row>
    <row r="708" spans="1:10" ht="12.75">
      <c r="A708" s="2">
        <v>2466</v>
      </c>
      <c r="B708" s="13" t="s">
        <v>1096</v>
      </c>
      <c r="C708" s="20">
        <v>3.15</v>
      </c>
      <c r="D708" s="14"/>
      <c r="E708" s="14"/>
      <c r="F708" s="5"/>
      <c r="G708" s="35">
        <f t="shared" si="73"/>
        <v>96.82451730000001</v>
      </c>
      <c r="H708" s="44">
        <f t="shared" si="74"/>
        <v>0</v>
      </c>
      <c r="I708" s="60" t="s">
        <v>1438</v>
      </c>
      <c r="J708" s="95">
        <v>8</v>
      </c>
    </row>
    <row r="709" spans="1:10" ht="12.75">
      <c r="A709" s="2">
        <v>2467</v>
      </c>
      <c r="B709" s="13" t="s">
        <v>1097</v>
      </c>
      <c r="C709" s="20">
        <v>3.7</v>
      </c>
      <c r="D709" s="14"/>
      <c r="E709" s="14"/>
      <c r="F709" s="5"/>
      <c r="G709" s="35">
        <f aca="true" t="shared" si="75" ref="G709:G740">C709*$D$1*(100-$G$1)/100</f>
        <v>113.73038539999999</v>
      </c>
      <c r="H709" s="44">
        <f t="shared" si="74"/>
        <v>0</v>
      </c>
      <c r="I709" s="60" t="s">
        <v>1438</v>
      </c>
      <c r="J709" s="95">
        <v>8</v>
      </c>
    </row>
    <row r="710" spans="1:10" ht="12.75">
      <c r="A710" s="2">
        <v>2468</v>
      </c>
      <c r="B710" s="13" t="s">
        <v>1098</v>
      </c>
      <c r="C710" s="20">
        <v>4.1</v>
      </c>
      <c r="D710" s="14"/>
      <c r="E710" s="14"/>
      <c r="F710" s="5"/>
      <c r="G710" s="35">
        <f t="shared" si="75"/>
        <v>126.02556220000001</v>
      </c>
      <c r="H710" s="44">
        <f t="shared" si="74"/>
        <v>0</v>
      </c>
      <c r="I710" s="60" t="s">
        <v>1438</v>
      </c>
      <c r="J710" s="95">
        <v>8</v>
      </c>
    </row>
    <row r="711" spans="1:10" ht="12.75">
      <c r="A711" s="2">
        <v>2469</v>
      </c>
      <c r="B711" s="13" t="s">
        <v>1099</v>
      </c>
      <c r="C711" s="20">
        <v>4.45</v>
      </c>
      <c r="D711" s="14"/>
      <c r="E711" s="14"/>
      <c r="F711" s="5"/>
      <c r="G711" s="35">
        <f t="shared" si="75"/>
        <v>136.7838419</v>
      </c>
      <c r="H711" s="44">
        <f t="shared" si="74"/>
        <v>0</v>
      </c>
      <c r="I711" s="60" t="s">
        <v>1438</v>
      </c>
      <c r="J711" s="95">
        <v>8</v>
      </c>
    </row>
    <row r="712" spans="1:10" ht="12.75">
      <c r="A712" s="2">
        <v>2470</v>
      </c>
      <c r="B712" s="13" t="s">
        <v>1100</v>
      </c>
      <c r="C712" s="20">
        <v>4.7</v>
      </c>
      <c r="D712" s="14"/>
      <c r="E712" s="14"/>
      <c r="F712" s="5"/>
      <c r="G712" s="35">
        <f t="shared" si="75"/>
        <v>144.4683274</v>
      </c>
      <c r="H712" s="44">
        <f t="shared" si="74"/>
        <v>0</v>
      </c>
      <c r="I712" s="60" t="s">
        <v>1438</v>
      </c>
      <c r="J712" s="95">
        <v>8</v>
      </c>
    </row>
    <row r="713" spans="1:10" ht="12.75">
      <c r="A713" s="2">
        <v>2471</v>
      </c>
      <c r="B713" s="13" t="s">
        <v>1101</v>
      </c>
      <c r="C713" s="20">
        <v>7.6</v>
      </c>
      <c r="D713" s="14"/>
      <c r="E713" s="14"/>
      <c r="F713" s="5"/>
      <c r="G713" s="35">
        <f t="shared" si="75"/>
        <v>233.60835920000002</v>
      </c>
      <c r="H713" s="44">
        <f t="shared" si="74"/>
        <v>0</v>
      </c>
      <c r="I713" s="60" t="s">
        <v>1438</v>
      </c>
      <c r="J713" s="95">
        <v>8</v>
      </c>
    </row>
    <row r="714" spans="1:10" ht="12.75">
      <c r="A714" s="2">
        <v>2472</v>
      </c>
      <c r="B714" s="13" t="s">
        <v>1102</v>
      </c>
      <c r="C714" s="20">
        <v>9.9</v>
      </c>
      <c r="D714" s="14"/>
      <c r="E714" s="14"/>
      <c r="F714" s="5"/>
      <c r="G714" s="35">
        <f t="shared" si="75"/>
        <v>304.30562580000003</v>
      </c>
      <c r="H714" s="44">
        <f t="shared" si="74"/>
        <v>0</v>
      </c>
      <c r="I714" s="60" t="s">
        <v>1438</v>
      </c>
      <c r="J714" s="95">
        <v>8</v>
      </c>
    </row>
    <row r="715" spans="1:10" ht="12.75">
      <c r="A715" s="2">
        <v>2473</v>
      </c>
      <c r="B715" s="13" t="s">
        <v>1103</v>
      </c>
      <c r="C715" s="20">
        <v>2.55</v>
      </c>
      <c r="D715" s="14"/>
      <c r="E715" s="14"/>
      <c r="F715" s="5"/>
      <c r="G715" s="35">
        <f t="shared" si="75"/>
        <v>78.3817521</v>
      </c>
      <c r="H715" s="44">
        <f t="shared" si="74"/>
        <v>0</v>
      </c>
      <c r="I715" s="60" t="s">
        <v>1438</v>
      </c>
      <c r="J715" s="95">
        <v>8</v>
      </c>
    </row>
    <row r="716" spans="1:10" ht="12.75">
      <c r="A716" s="2">
        <v>2474</v>
      </c>
      <c r="B716" s="13" t="s">
        <v>1104</v>
      </c>
      <c r="C716" s="20">
        <v>3.3</v>
      </c>
      <c r="D716" s="14"/>
      <c r="E716" s="14"/>
      <c r="F716" s="5"/>
      <c r="G716" s="35">
        <f t="shared" si="75"/>
        <v>101.43520859999998</v>
      </c>
      <c r="H716" s="44">
        <f t="shared" si="74"/>
        <v>0</v>
      </c>
      <c r="I716" s="60" t="s">
        <v>1438</v>
      </c>
      <c r="J716" s="95">
        <v>8</v>
      </c>
    </row>
    <row r="717" spans="1:10" ht="12.75">
      <c r="A717" s="2">
        <v>2475</v>
      </c>
      <c r="B717" s="13" t="s">
        <v>1105</v>
      </c>
      <c r="C717" s="20">
        <v>3.6</v>
      </c>
      <c r="D717" s="14"/>
      <c r="E717" s="14"/>
      <c r="F717" s="5"/>
      <c r="G717" s="35">
        <f t="shared" si="75"/>
        <v>110.65659120000001</v>
      </c>
      <c r="H717" s="44">
        <f t="shared" si="74"/>
        <v>0</v>
      </c>
      <c r="I717" s="60" t="s">
        <v>1438</v>
      </c>
      <c r="J717" s="95">
        <v>8</v>
      </c>
    </row>
    <row r="718" spans="1:10" ht="12.75">
      <c r="A718" s="2">
        <v>2476</v>
      </c>
      <c r="B718" s="13" t="s">
        <v>1106</v>
      </c>
      <c r="C718" s="20">
        <v>3.95</v>
      </c>
      <c r="D718" s="14"/>
      <c r="E718" s="14"/>
      <c r="F718" s="5"/>
      <c r="G718" s="35">
        <f t="shared" si="75"/>
        <v>121.41487090000001</v>
      </c>
      <c r="H718" s="44">
        <f t="shared" si="74"/>
        <v>0</v>
      </c>
      <c r="I718" s="60" t="s">
        <v>1438</v>
      </c>
      <c r="J718" s="95">
        <v>8</v>
      </c>
    </row>
    <row r="719" spans="1:10" ht="12.75">
      <c r="A719" s="2">
        <v>2477</v>
      </c>
      <c r="B719" s="13" t="s">
        <v>1107</v>
      </c>
      <c r="C719" s="20">
        <v>4.2</v>
      </c>
      <c r="D719" s="14"/>
      <c r="E719" s="14"/>
      <c r="F719" s="5"/>
      <c r="G719" s="35">
        <f t="shared" si="75"/>
        <v>129.0993564</v>
      </c>
      <c r="H719" s="44">
        <f t="shared" si="74"/>
        <v>0</v>
      </c>
      <c r="I719" s="60" t="s">
        <v>1438</v>
      </c>
      <c r="J719" s="95">
        <v>8</v>
      </c>
    </row>
    <row r="720" spans="1:10" ht="12.75">
      <c r="A720" s="2">
        <v>2478</v>
      </c>
      <c r="B720" s="13" t="s">
        <v>1108</v>
      </c>
      <c r="C720" s="20">
        <v>4.7</v>
      </c>
      <c r="D720" s="14"/>
      <c r="E720" s="14"/>
      <c r="F720" s="5"/>
      <c r="G720" s="35">
        <f t="shared" si="75"/>
        <v>144.4683274</v>
      </c>
      <c r="H720" s="44">
        <f t="shared" si="74"/>
        <v>0</v>
      </c>
      <c r="I720" s="60" t="s">
        <v>1438</v>
      </c>
      <c r="J720" s="95">
        <v>8</v>
      </c>
    </row>
    <row r="721" spans="1:10" ht="12.75">
      <c r="A721" s="2">
        <v>2479</v>
      </c>
      <c r="B721" s="13" t="s">
        <v>1109</v>
      </c>
      <c r="C721" s="20">
        <v>5.55</v>
      </c>
      <c r="D721" s="14"/>
      <c r="E721" s="14"/>
      <c r="F721" s="5"/>
      <c r="G721" s="35">
        <f t="shared" si="75"/>
        <v>170.5955781</v>
      </c>
      <c r="H721" s="44">
        <f t="shared" si="74"/>
        <v>0</v>
      </c>
      <c r="I721" s="60" t="s">
        <v>1438</v>
      </c>
      <c r="J721" s="95">
        <v>8</v>
      </c>
    </row>
    <row r="722" spans="1:10" ht="12.75">
      <c r="A722" s="2">
        <v>2480</v>
      </c>
      <c r="B722" s="13" t="s">
        <v>1110</v>
      </c>
      <c r="C722" s="20">
        <v>6.15</v>
      </c>
      <c r="D722" s="14"/>
      <c r="E722" s="14"/>
      <c r="F722" s="5"/>
      <c r="G722" s="35">
        <f t="shared" si="75"/>
        <v>189.0383433</v>
      </c>
      <c r="H722" s="44">
        <f t="shared" si="74"/>
        <v>0</v>
      </c>
      <c r="I722" s="60" t="s">
        <v>1438</v>
      </c>
      <c r="J722" s="95">
        <v>8</v>
      </c>
    </row>
    <row r="723" spans="1:10" ht="12.75">
      <c r="A723" s="2">
        <v>2481</v>
      </c>
      <c r="B723" s="13" t="s">
        <v>1111</v>
      </c>
      <c r="C723" s="20">
        <v>8.2</v>
      </c>
      <c r="D723" s="14"/>
      <c r="E723" s="14"/>
      <c r="F723" s="5"/>
      <c r="G723" s="35">
        <f t="shared" si="75"/>
        <v>252.05112440000002</v>
      </c>
      <c r="H723" s="44">
        <f t="shared" si="74"/>
        <v>0</v>
      </c>
      <c r="I723" s="60" t="s">
        <v>1438</v>
      </c>
      <c r="J723" s="95">
        <v>8</v>
      </c>
    </row>
    <row r="724" spans="1:10" ht="12.75">
      <c r="A724" s="2">
        <v>2482</v>
      </c>
      <c r="B724" s="13" t="s">
        <v>1112</v>
      </c>
      <c r="C724" s="20">
        <v>11.7</v>
      </c>
      <c r="D724" s="14"/>
      <c r="E724" s="14"/>
      <c r="F724" s="5"/>
      <c r="G724" s="35">
        <f t="shared" si="75"/>
        <v>359.63392139999996</v>
      </c>
      <c r="H724" s="44">
        <f t="shared" si="74"/>
        <v>0</v>
      </c>
      <c r="I724" s="60" t="s">
        <v>1438</v>
      </c>
      <c r="J724" s="95">
        <v>8</v>
      </c>
    </row>
    <row r="725" spans="1:10" ht="12.75">
      <c r="A725" s="2">
        <v>2483</v>
      </c>
      <c r="B725" s="13" t="s">
        <v>1113</v>
      </c>
      <c r="C725" s="20">
        <v>3.5</v>
      </c>
      <c r="D725" s="14"/>
      <c r="E725" s="14"/>
      <c r="F725" s="5"/>
      <c r="G725" s="35">
        <f t="shared" si="75"/>
        <v>107.58279699999999</v>
      </c>
      <c r="H725" s="44">
        <f t="shared" si="74"/>
        <v>0</v>
      </c>
      <c r="I725" s="60" t="s">
        <v>1438</v>
      </c>
      <c r="J725" s="95">
        <v>8</v>
      </c>
    </row>
    <row r="726" spans="1:10" ht="12.75">
      <c r="A726" s="2">
        <v>2484</v>
      </c>
      <c r="B726" s="13" t="s">
        <v>1114</v>
      </c>
      <c r="C726" s="20">
        <v>3.65</v>
      </c>
      <c r="D726" s="14"/>
      <c r="E726" s="14"/>
      <c r="F726" s="5"/>
      <c r="G726" s="35">
        <f t="shared" si="75"/>
        <v>112.19348830000001</v>
      </c>
      <c r="H726" s="44">
        <f t="shared" si="74"/>
        <v>0</v>
      </c>
      <c r="I726" s="60" t="s">
        <v>1438</v>
      </c>
      <c r="J726" s="95">
        <v>8</v>
      </c>
    </row>
    <row r="727" spans="1:10" ht="12.75">
      <c r="A727" s="2">
        <v>2485</v>
      </c>
      <c r="B727" s="13" t="s">
        <v>1115</v>
      </c>
      <c r="C727" s="20">
        <v>4</v>
      </c>
      <c r="D727" s="14"/>
      <c r="E727" s="14"/>
      <c r="F727" s="5"/>
      <c r="G727" s="35">
        <f t="shared" si="75"/>
        <v>122.95176800000002</v>
      </c>
      <c r="H727" s="44">
        <f t="shared" si="74"/>
        <v>0</v>
      </c>
      <c r="I727" s="60" t="s">
        <v>1438</v>
      </c>
      <c r="J727" s="95">
        <v>8</v>
      </c>
    </row>
    <row r="728" spans="1:10" ht="12.75">
      <c r="A728" s="2">
        <v>2486</v>
      </c>
      <c r="B728" s="13" t="s">
        <v>1116</v>
      </c>
      <c r="C728" s="20">
        <v>4.5</v>
      </c>
      <c r="D728" s="14"/>
      <c r="E728" s="14"/>
      <c r="F728" s="5"/>
      <c r="G728" s="35">
        <f t="shared" si="75"/>
        <v>138.320739</v>
      </c>
      <c r="H728" s="44">
        <f t="shared" si="74"/>
        <v>0</v>
      </c>
      <c r="I728" s="60" t="s">
        <v>1438</v>
      </c>
      <c r="J728" s="95">
        <v>8</v>
      </c>
    </row>
    <row r="729" spans="1:10" ht="12.75">
      <c r="A729" s="2">
        <v>2487</v>
      </c>
      <c r="B729" s="13" t="s">
        <v>1117</v>
      </c>
      <c r="C729" s="20">
        <v>4.8</v>
      </c>
      <c r="D729" s="14"/>
      <c r="E729" s="14"/>
      <c r="F729" s="5"/>
      <c r="G729" s="35">
        <f t="shared" si="75"/>
        <v>147.5421216</v>
      </c>
      <c r="H729" s="44">
        <f t="shared" si="74"/>
        <v>0</v>
      </c>
      <c r="I729" s="60" t="s">
        <v>1438</v>
      </c>
      <c r="J729" s="95">
        <v>8</v>
      </c>
    </row>
    <row r="730" spans="1:10" ht="12.75">
      <c r="A730" s="2">
        <v>2488</v>
      </c>
      <c r="B730" s="13" t="s">
        <v>1118</v>
      </c>
      <c r="C730" s="20">
        <v>6</v>
      </c>
      <c r="D730" s="14"/>
      <c r="E730" s="14"/>
      <c r="F730" s="5"/>
      <c r="G730" s="35">
        <f t="shared" si="75"/>
        <v>184.42765199999997</v>
      </c>
      <c r="H730" s="44">
        <f t="shared" si="74"/>
        <v>0</v>
      </c>
      <c r="I730" s="60" t="s">
        <v>1438</v>
      </c>
      <c r="J730" s="95">
        <v>8</v>
      </c>
    </row>
    <row r="731" spans="1:10" ht="12.75">
      <c r="A731" s="2">
        <v>2489</v>
      </c>
      <c r="B731" s="13" t="s">
        <v>1119</v>
      </c>
      <c r="C731" s="20">
        <v>8.25</v>
      </c>
      <c r="D731" s="14"/>
      <c r="E731" s="14"/>
      <c r="F731" s="5"/>
      <c r="G731" s="35">
        <f t="shared" si="75"/>
        <v>253.5880215</v>
      </c>
      <c r="H731" s="44">
        <f t="shared" si="74"/>
        <v>0</v>
      </c>
      <c r="I731" s="60" t="s">
        <v>1438</v>
      </c>
      <c r="J731" s="95">
        <v>8</v>
      </c>
    </row>
    <row r="732" spans="1:10" ht="12.75">
      <c r="A732" s="2">
        <v>2490</v>
      </c>
      <c r="B732" s="13" t="s">
        <v>1120</v>
      </c>
      <c r="C732" s="20">
        <v>9.8</v>
      </c>
      <c r="D732" s="14"/>
      <c r="E732" s="14"/>
      <c r="F732" s="5"/>
      <c r="G732" s="35">
        <f t="shared" si="75"/>
        <v>301.2318316</v>
      </c>
      <c r="H732" s="44">
        <f t="shared" si="74"/>
        <v>0</v>
      </c>
      <c r="I732" s="60" t="s">
        <v>1438</v>
      </c>
      <c r="J732" s="95">
        <v>8</v>
      </c>
    </row>
    <row r="733" spans="1:10" ht="12.75">
      <c r="A733" s="2">
        <v>2491</v>
      </c>
      <c r="B733" s="13" t="s">
        <v>1121</v>
      </c>
      <c r="C733" s="20">
        <v>13.6</v>
      </c>
      <c r="D733" s="14"/>
      <c r="E733" s="14"/>
      <c r="F733" s="5"/>
      <c r="G733" s="35">
        <f t="shared" si="75"/>
        <v>418.0360112</v>
      </c>
      <c r="H733" s="44">
        <f t="shared" si="74"/>
        <v>0</v>
      </c>
      <c r="I733" s="60" t="s">
        <v>1438</v>
      </c>
      <c r="J733" s="95">
        <v>8</v>
      </c>
    </row>
    <row r="734" spans="1:10" ht="12.75">
      <c r="A734" s="2">
        <v>2492</v>
      </c>
      <c r="B734" s="13" t="s">
        <v>1122</v>
      </c>
      <c r="C734" s="20">
        <v>5</v>
      </c>
      <c r="D734" s="14"/>
      <c r="E734" s="14"/>
      <c r="F734" s="5"/>
      <c r="G734" s="35">
        <f t="shared" si="75"/>
        <v>153.68971000000002</v>
      </c>
      <c r="H734" s="44">
        <f t="shared" si="74"/>
        <v>0</v>
      </c>
      <c r="I734" s="60" t="s">
        <v>1438</v>
      </c>
      <c r="J734" s="95">
        <v>8</v>
      </c>
    </row>
    <row r="735" spans="1:10" ht="12.75">
      <c r="A735" s="2">
        <v>2493</v>
      </c>
      <c r="B735" s="13" t="s">
        <v>1123</v>
      </c>
      <c r="C735" s="20">
        <v>5.5</v>
      </c>
      <c r="D735" s="14"/>
      <c r="E735" s="14"/>
      <c r="F735" s="5"/>
      <c r="G735" s="35">
        <f t="shared" si="75"/>
        <v>169.05868100000004</v>
      </c>
      <c r="H735" s="44">
        <f t="shared" si="74"/>
        <v>0</v>
      </c>
      <c r="I735" s="60" t="s">
        <v>1438</v>
      </c>
      <c r="J735" s="95">
        <v>8</v>
      </c>
    </row>
    <row r="736" spans="1:10" ht="12.75">
      <c r="A736" s="2">
        <v>2494</v>
      </c>
      <c r="B736" s="13" t="s">
        <v>1124</v>
      </c>
      <c r="C736" s="20">
        <v>6</v>
      </c>
      <c r="D736" s="14"/>
      <c r="E736" s="14"/>
      <c r="F736" s="5"/>
      <c r="G736" s="35">
        <f t="shared" si="75"/>
        <v>184.42765199999997</v>
      </c>
      <c r="H736" s="44">
        <f t="shared" si="74"/>
        <v>0</v>
      </c>
      <c r="I736" s="60" t="s">
        <v>1438</v>
      </c>
      <c r="J736" s="95">
        <v>8</v>
      </c>
    </row>
    <row r="737" spans="1:10" ht="12.75">
      <c r="A737" s="2">
        <v>2495</v>
      </c>
      <c r="B737" s="13" t="s">
        <v>1125</v>
      </c>
      <c r="C737" s="20">
        <v>6.5</v>
      </c>
      <c r="D737" s="14"/>
      <c r="E737" s="14"/>
      <c r="F737" s="5"/>
      <c r="G737" s="35">
        <f t="shared" si="75"/>
        <v>199.796623</v>
      </c>
      <c r="H737" s="44">
        <f t="shared" si="74"/>
        <v>0</v>
      </c>
      <c r="I737" s="60" t="s">
        <v>1438</v>
      </c>
      <c r="J737" s="95">
        <v>8</v>
      </c>
    </row>
    <row r="738" spans="1:10" ht="12.75">
      <c r="A738" s="2">
        <v>2496</v>
      </c>
      <c r="B738" s="13" t="s">
        <v>452</v>
      </c>
      <c r="C738" s="20">
        <v>7.5</v>
      </c>
      <c r="D738" s="14"/>
      <c r="E738" s="14"/>
      <c r="F738" s="5"/>
      <c r="G738" s="35">
        <f t="shared" si="75"/>
        <v>230.53456500000001</v>
      </c>
      <c r="H738" s="44">
        <f t="shared" si="74"/>
        <v>0</v>
      </c>
      <c r="I738" s="60" t="s">
        <v>1438</v>
      </c>
      <c r="J738" s="95">
        <v>8</v>
      </c>
    </row>
    <row r="739" spans="1:10" ht="12.75">
      <c r="A739" s="2">
        <v>2497</v>
      </c>
      <c r="B739" s="13" t="s">
        <v>1126</v>
      </c>
      <c r="C739" s="20">
        <v>8.2</v>
      </c>
      <c r="D739" s="14"/>
      <c r="E739" s="14"/>
      <c r="F739" s="5"/>
      <c r="G739" s="35">
        <f t="shared" si="75"/>
        <v>252.05112440000002</v>
      </c>
      <c r="H739" s="44">
        <f t="shared" si="74"/>
        <v>0</v>
      </c>
      <c r="I739" s="60" t="s">
        <v>1438</v>
      </c>
      <c r="J739" s="95">
        <v>8</v>
      </c>
    </row>
    <row r="740" spans="1:10" ht="12.75">
      <c r="A740" s="2">
        <v>2498</v>
      </c>
      <c r="B740" s="13" t="s">
        <v>1127</v>
      </c>
      <c r="C740" s="20">
        <v>5.2</v>
      </c>
      <c r="D740" s="14"/>
      <c r="E740" s="14"/>
      <c r="F740" s="5"/>
      <c r="G740" s="35">
        <f t="shared" si="75"/>
        <v>159.8372984</v>
      </c>
      <c r="H740" s="44">
        <f t="shared" si="74"/>
        <v>0</v>
      </c>
      <c r="I740" s="60" t="s">
        <v>1438</v>
      </c>
      <c r="J740" s="95">
        <v>8</v>
      </c>
    </row>
    <row r="741" spans="1:10" ht="12.75">
      <c r="A741" s="2">
        <v>2499</v>
      </c>
      <c r="B741" s="13" t="s">
        <v>1128</v>
      </c>
      <c r="C741" s="20">
        <v>5.7</v>
      </c>
      <c r="D741" s="14"/>
      <c r="E741" s="14"/>
      <c r="F741" s="5"/>
      <c r="G741" s="35">
        <f>C741*$D$1*(100-$G$1)/100</f>
        <v>175.20626940000002</v>
      </c>
      <c r="H741" s="44">
        <f>G741*F741</f>
        <v>0</v>
      </c>
      <c r="I741" s="60" t="s">
        <v>1438</v>
      </c>
      <c r="J741" s="95">
        <v>8</v>
      </c>
    </row>
    <row r="742" spans="1:10" ht="12.75">
      <c r="A742" s="2">
        <v>2500</v>
      </c>
      <c r="B742" s="13" t="s">
        <v>453</v>
      </c>
      <c r="C742" s="20">
        <v>6</v>
      </c>
      <c r="D742" s="14"/>
      <c r="E742" s="14"/>
      <c r="F742" s="5"/>
      <c r="G742" s="35">
        <f aca="true" t="shared" si="76" ref="G742:G757">C742*$D$1*(100-$G$1)/100</f>
        <v>184.42765199999997</v>
      </c>
      <c r="H742" s="44">
        <f t="shared" si="74"/>
        <v>0</v>
      </c>
      <c r="I742" s="60" t="s">
        <v>1438</v>
      </c>
      <c r="J742" s="95">
        <v>8</v>
      </c>
    </row>
    <row r="743" spans="1:10" ht="12.75">
      <c r="A743" s="2">
        <v>2501</v>
      </c>
      <c r="B743" s="13" t="s">
        <v>1129</v>
      </c>
      <c r="C743" s="20">
        <v>6.5</v>
      </c>
      <c r="D743" s="14"/>
      <c r="E743" s="14"/>
      <c r="F743" s="5"/>
      <c r="G743" s="35">
        <f t="shared" si="76"/>
        <v>199.796623</v>
      </c>
      <c r="H743" s="44">
        <f t="shared" si="74"/>
        <v>0</v>
      </c>
      <c r="I743" s="60" t="s">
        <v>1438</v>
      </c>
      <c r="J743" s="95">
        <v>8</v>
      </c>
    </row>
    <row r="744" spans="1:10" ht="12.75">
      <c r="A744" s="2">
        <v>2502</v>
      </c>
      <c r="B744" s="13" t="s">
        <v>1130</v>
      </c>
      <c r="C744" s="20">
        <v>6.8</v>
      </c>
      <c r="D744" s="14"/>
      <c r="E744" s="14"/>
      <c r="F744" s="5"/>
      <c r="G744" s="35">
        <f t="shared" si="76"/>
        <v>209.0180056</v>
      </c>
      <c r="H744" s="44">
        <f t="shared" si="74"/>
        <v>0</v>
      </c>
      <c r="I744" s="60" t="s">
        <v>1438</v>
      </c>
      <c r="J744" s="95">
        <v>8</v>
      </c>
    </row>
    <row r="745" spans="1:10" ht="12.75">
      <c r="A745" s="2">
        <v>2503</v>
      </c>
      <c r="B745" s="13" t="s">
        <v>1131</v>
      </c>
      <c r="C745" s="20">
        <v>7.5</v>
      </c>
      <c r="D745" s="14"/>
      <c r="E745" s="14"/>
      <c r="F745" s="5"/>
      <c r="G745" s="35">
        <f t="shared" si="76"/>
        <v>230.53456500000001</v>
      </c>
      <c r="H745" s="44">
        <f t="shared" si="74"/>
        <v>0</v>
      </c>
      <c r="I745" s="60" t="s">
        <v>1438</v>
      </c>
      <c r="J745" s="95">
        <v>8</v>
      </c>
    </row>
    <row r="746" spans="1:10" ht="12.75">
      <c r="A746" s="2">
        <v>2504</v>
      </c>
      <c r="B746" s="13" t="s">
        <v>1132</v>
      </c>
      <c r="C746" s="20">
        <v>8.5</v>
      </c>
      <c r="D746" s="14"/>
      <c r="E746" s="14"/>
      <c r="F746" s="5"/>
      <c r="G746" s="35">
        <f t="shared" si="76"/>
        <v>261.27250699999996</v>
      </c>
      <c r="H746" s="44">
        <f t="shared" si="74"/>
        <v>0</v>
      </c>
      <c r="I746" s="60" t="s">
        <v>1438</v>
      </c>
      <c r="J746" s="95">
        <v>8</v>
      </c>
    </row>
    <row r="747" spans="1:10" ht="12.75">
      <c r="A747" s="2">
        <v>2505</v>
      </c>
      <c r="B747" s="13" t="s">
        <v>1133</v>
      </c>
      <c r="C747" s="20">
        <v>11.5</v>
      </c>
      <c r="D747" s="14"/>
      <c r="E747" s="14"/>
      <c r="F747" s="5"/>
      <c r="G747" s="35">
        <f t="shared" si="76"/>
        <v>353.486333</v>
      </c>
      <c r="H747" s="44">
        <f t="shared" si="74"/>
        <v>0</v>
      </c>
      <c r="I747" s="60" t="s">
        <v>1438</v>
      </c>
      <c r="J747" s="95">
        <v>8</v>
      </c>
    </row>
    <row r="748" spans="1:10" ht="12.75">
      <c r="A748" s="2">
        <v>2506</v>
      </c>
      <c r="B748" s="13" t="s">
        <v>1134</v>
      </c>
      <c r="C748" s="20">
        <v>15.3</v>
      </c>
      <c r="D748" s="14"/>
      <c r="E748" s="14"/>
      <c r="F748" s="5"/>
      <c r="G748" s="35">
        <f t="shared" si="76"/>
        <v>470.29051260000006</v>
      </c>
      <c r="H748" s="44">
        <f t="shared" si="74"/>
        <v>0</v>
      </c>
      <c r="I748" s="60" t="s">
        <v>1438</v>
      </c>
      <c r="J748" s="95">
        <v>8</v>
      </c>
    </row>
    <row r="749" spans="1:10" ht="12.75">
      <c r="A749" s="2">
        <v>2521</v>
      </c>
      <c r="B749" s="13" t="s">
        <v>454</v>
      </c>
      <c r="C749" s="20">
        <v>9.4</v>
      </c>
      <c r="D749" s="14"/>
      <c r="E749" s="14"/>
      <c r="F749" s="5"/>
      <c r="G749" s="35">
        <f t="shared" si="76"/>
        <v>288.9366548</v>
      </c>
      <c r="H749" s="44">
        <f t="shared" si="74"/>
        <v>0</v>
      </c>
      <c r="I749" s="60" t="s">
        <v>1438</v>
      </c>
      <c r="J749" s="95">
        <v>8</v>
      </c>
    </row>
    <row r="750" spans="1:10" ht="12.75">
      <c r="A750" s="2">
        <v>2524</v>
      </c>
      <c r="B750" s="13" t="s">
        <v>1135</v>
      </c>
      <c r="C750" s="20">
        <v>12.6</v>
      </c>
      <c r="D750" s="14"/>
      <c r="E750" s="14"/>
      <c r="F750" s="5"/>
      <c r="G750" s="35">
        <f t="shared" si="76"/>
        <v>387.29806920000004</v>
      </c>
      <c r="H750" s="44">
        <f t="shared" si="74"/>
        <v>0</v>
      </c>
      <c r="I750" s="60" t="s">
        <v>1438</v>
      </c>
      <c r="J750" s="95">
        <v>8</v>
      </c>
    </row>
    <row r="751" spans="1:10" ht="12.75">
      <c r="A751" s="2">
        <v>2525</v>
      </c>
      <c r="B751" s="13" t="s">
        <v>455</v>
      </c>
      <c r="C751" s="20">
        <v>15.7</v>
      </c>
      <c r="D751" s="14"/>
      <c r="E751" s="14"/>
      <c r="F751" s="5"/>
      <c r="G751" s="35">
        <f t="shared" si="76"/>
        <v>482.5856894</v>
      </c>
      <c r="H751" s="44">
        <f t="shared" si="74"/>
        <v>0</v>
      </c>
      <c r="I751" s="60" t="s">
        <v>1438</v>
      </c>
      <c r="J751" s="95">
        <v>8</v>
      </c>
    </row>
    <row r="752" spans="1:10" ht="12.75">
      <c r="A752" s="2">
        <v>2526</v>
      </c>
      <c r="B752" s="13" t="s">
        <v>1156</v>
      </c>
      <c r="C752" s="20">
        <v>18.8</v>
      </c>
      <c r="D752" s="14"/>
      <c r="E752" s="14"/>
      <c r="F752" s="5"/>
      <c r="G752" s="35">
        <f t="shared" si="76"/>
        <v>577.8733096</v>
      </c>
      <c r="H752" s="44">
        <f t="shared" si="74"/>
        <v>0</v>
      </c>
      <c r="I752" s="60" t="s">
        <v>1438</v>
      </c>
      <c r="J752" s="95">
        <v>8</v>
      </c>
    </row>
    <row r="753" spans="1:10" ht="12.75">
      <c r="A753" s="2">
        <v>2532</v>
      </c>
      <c r="B753" s="13" t="s">
        <v>456</v>
      </c>
      <c r="C753" s="20">
        <v>12.7</v>
      </c>
      <c r="D753" s="14"/>
      <c r="E753" s="14"/>
      <c r="F753" s="5"/>
      <c r="G753" s="35">
        <f t="shared" si="76"/>
        <v>390.3718634</v>
      </c>
      <c r="H753" s="44">
        <f t="shared" si="74"/>
        <v>0</v>
      </c>
      <c r="I753" s="60" t="s">
        <v>1438</v>
      </c>
      <c r="J753" s="95">
        <v>8</v>
      </c>
    </row>
    <row r="754" spans="1:10" ht="12.75">
      <c r="A754" s="2">
        <v>2534</v>
      </c>
      <c r="B754" s="13" t="s">
        <v>457</v>
      </c>
      <c r="C754" s="20">
        <v>14.2</v>
      </c>
      <c r="D754" s="14"/>
      <c r="E754" s="14"/>
      <c r="F754" s="5"/>
      <c r="G754" s="35">
        <f t="shared" si="76"/>
        <v>436.4787764</v>
      </c>
      <c r="H754" s="44">
        <f t="shared" si="74"/>
        <v>0</v>
      </c>
      <c r="I754" s="60" t="s">
        <v>1438</v>
      </c>
      <c r="J754" s="95">
        <v>8</v>
      </c>
    </row>
    <row r="755" spans="1:10" ht="12.75">
      <c r="A755" s="2">
        <v>2535</v>
      </c>
      <c r="B755" s="13" t="s">
        <v>1136</v>
      </c>
      <c r="C755" s="20">
        <v>15.7</v>
      </c>
      <c r="D755" s="14"/>
      <c r="E755" s="14"/>
      <c r="F755" s="5"/>
      <c r="G755" s="35">
        <f t="shared" si="76"/>
        <v>482.5856894</v>
      </c>
      <c r="H755" s="44">
        <f t="shared" si="74"/>
        <v>0</v>
      </c>
      <c r="I755" s="60" t="s">
        <v>1438</v>
      </c>
      <c r="J755" s="95">
        <v>8</v>
      </c>
    </row>
    <row r="756" spans="1:10" ht="12.75">
      <c r="A756" s="2">
        <v>2536</v>
      </c>
      <c r="B756" s="13" t="s">
        <v>458</v>
      </c>
      <c r="C756" s="20">
        <v>18.8</v>
      </c>
      <c r="D756" s="14"/>
      <c r="E756" s="14"/>
      <c r="F756" s="5"/>
      <c r="G756" s="35">
        <f t="shared" si="76"/>
        <v>577.8733096</v>
      </c>
      <c r="H756" s="44">
        <f t="shared" si="74"/>
        <v>0</v>
      </c>
      <c r="I756" s="60" t="s">
        <v>1438</v>
      </c>
      <c r="J756" s="95">
        <v>8</v>
      </c>
    </row>
    <row r="757" spans="1:10" ht="12.75">
      <c r="A757" s="2">
        <v>2537</v>
      </c>
      <c r="B757" s="13" t="s">
        <v>1137</v>
      </c>
      <c r="C757" s="20">
        <v>25.1</v>
      </c>
      <c r="D757" s="14"/>
      <c r="E757" s="14"/>
      <c r="F757" s="5"/>
      <c r="G757" s="35">
        <f t="shared" si="76"/>
        <v>771.5223442000001</v>
      </c>
      <c r="H757" s="44">
        <f t="shared" si="74"/>
        <v>0</v>
      </c>
      <c r="I757" s="60" t="s">
        <v>1438</v>
      </c>
      <c r="J757" s="95">
        <v>8</v>
      </c>
    </row>
    <row r="758" spans="1:10" ht="12.75">
      <c r="A758" s="166" t="s">
        <v>1138</v>
      </c>
      <c r="B758" s="167"/>
      <c r="C758" s="167"/>
      <c r="D758" s="167"/>
      <c r="E758" s="27"/>
      <c r="F758" s="5"/>
      <c r="G758" s="35"/>
      <c r="H758" s="44"/>
      <c r="I758" s="60"/>
      <c r="J758" s="95"/>
    </row>
    <row r="759" spans="1:10" ht="12.75">
      <c r="A759" s="2">
        <v>3401</v>
      </c>
      <c r="B759" s="13" t="s">
        <v>1054</v>
      </c>
      <c r="C759" s="20">
        <v>5.4</v>
      </c>
      <c r="D759" s="20"/>
      <c r="E759" s="66"/>
      <c r="F759" s="5"/>
      <c r="G759" s="35">
        <f aca="true" t="shared" si="77" ref="G759:G802">C759*$D$1*(100-$G$1)/100</f>
        <v>165.98488680000003</v>
      </c>
      <c r="H759" s="44">
        <f aca="true" t="shared" si="78" ref="H759:H824">G759*F759</f>
        <v>0</v>
      </c>
      <c r="I759" s="60" t="s">
        <v>1438</v>
      </c>
      <c r="J759" s="95">
        <v>8</v>
      </c>
    </row>
    <row r="760" spans="1:10" ht="12.75">
      <c r="A760" s="2">
        <v>34013</v>
      </c>
      <c r="B760" s="13" t="s">
        <v>1139</v>
      </c>
      <c r="C760" s="20">
        <v>6.5</v>
      </c>
      <c r="D760" s="20"/>
      <c r="E760" s="66"/>
      <c r="F760" s="5"/>
      <c r="G760" s="35">
        <f t="shared" si="77"/>
        <v>199.796623</v>
      </c>
      <c r="H760" s="44">
        <f t="shared" si="78"/>
        <v>0</v>
      </c>
      <c r="I760" s="60" t="s">
        <v>1438</v>
      </c>
      <c r="J760" s="95">
        <v>8</v>
      </c>
    </row>
    <row r="761" spans="1:10" ht="12.75">
      <c r="A761" s="2">
        <v>3402</v>
      </c>
      <c r="B761" s="13" t="s">
        <v>1065</v>
      </c>
      <c r="C761" s="20">
        <v>5.5</v>
      </c>
      <c r="D761" s="20"/>
      <c r="E761" s="66"/>
      <c r="F761" s="5"/>
      <c r="G761" s="35">
        <f t="shared" si="77"/>
        <v>169.05868100000004</v>
      </c>
      <c r="H761" s="44">
        <f t="shared" si="78"/>
        <v>0</v>
      </c>
      <c r="I761" s="60" t="s">
        <v>1438</v>
      </c>
      <c r="J761" s="95">
        <v>8</v>
      </c>
    </row>
    <row r="762" spans="1:10" ht="12.75">
      <c r="A762" s="2">
        <v>3403</v>
      </c>
      <c r="B762" s="13" t="s">
        <v>1140</v>
      </c>
      <c r="C762" s="20">
        <v>6.1</v>
      </c>
      <c r="D762" s="20"/>
      <c r="E762" s="66"/>
      <c r="F762" s="5"/>
      <c r="G762" s="35">
        <f t="shared" si="77"/>
        <v>187.5014462</v>
      </c>
      <c r="H762" s="44">
        <f t="shared" si="78"/>
        <v>0</v>
      </c>
      <c r="I762" s="60" t="s">
        <v>1438</v>
      </c>
      <c r="J762" s="95">
        <v>8</v>
      </c>
    </row>
    <row r="763" spans="1:10" ht="12.75">
      <c r="A763" s="2">
        <v>3404</v>
      </c>
      <c r="B763" s="13" t="s">
        <v>1141</v>
      </c>
      <c r="C763" s="20">
        <v>6.5</v>
      </c>
      <c r="D763" s="20"/>
      <c r="E763" s="66"/>
      <c r="F763" s="5"/>
      <c r="G763" s="35">
        <f t="shared" si="77"/>
        <v>199.796623</v>
      </c>
      <c r="H763" s="44">
        <f t="shared" si="78"/>
        <v>0</v>
      </c>
      <c r="I763" s="60" t="s">
        <v>1438</v>
      </c>
      <c r="J763" s="95">
        <v>8</v>
      </c>
    </row>
    <row r="764" spans="1:10" ht="12.75">
      <c r="A764" s="2">
        <v>34042</v>
      </c>
      <c r="B764" s="13" t="s">
        <v>1142</v>
      </c>
      <c r="C764" s="20">
        <v>8</v>
      </c>
      <c r="D764" s="20"/>
      <c r="E764" s="66"/>
      <c r="F764" s="5"/>
      <c r="G764" s="35">
        <f t="shared" si="77"/>
        <v>245.90353600000003</v>
      </c>
      <c r="H764" s="44">
        <f t="shared" si="78"/>
        <v>0</v>
      </c>
      <c r="I764" s="60" t="s">
        <v>1438</v>
      </c>
      <c r="J764" s="95">
        <v>8</v>
      </c>
    </row>
    <row r="765" spans="1:10" ht="12.75">
      <c r="A765" s="2">
        <v>3405</v>
      </c>
      <c r="B765" s="13" t="s">
        <v>1074</v>
      </c>
      <c r="C765" s="20">
        <v>5.4</v>
      </c>
      <c r="D765" s="20"/>
      <c r="E765" s="66"/>
      <c r="F765" s="5"/>
      <c r="G765" s="35">
        <f t="shared" si="77"/>
        <v>165.98488680000003</v>
      </c>
      <c r="H765" s="44">
        <f t="shared" si="78"/>
        <v>0</v>
      </c>
      <c r="I765" s="60" t="s">
        <v>1438</v>
      </c>
      <c r="J765" s="95">
        <v>8</v>
      </c>
    </row>
    <row r="766" spans="1:10" ht="12.75">
      <c r="A766" s="2">
        <v>3406</v>
      </c>
      <c r="B766" s="13" t="s">
        <v>1143</v>
      </c>
      <c r="C766" s="20">
        <v>6.77</v>
      </c>
      <c r="D766" s="20"/>
      <c r="E766" s="66"/>
      <c r="F766" s="5"/>
      <c r="G766" s="35">
        <f t="shared" si="77"/>
        <v>208.09586734</v>
      </c>
      <c r="H766" s="44">
        <f t="shared" si="78"/>
        <v>0</v>
      </c>
      <c r="I766" s="60" t="s">
        <v>1438</v>
      </c>
      <c r="J766" s="95">
        <v>8</v>
      </c>
    </row>
    <row r="767" spans="1:10" ht="12.75">
      <c r="A767" s="2">
        <v>34082</v>
      </c>
      <c r="B767" s="13" t="s">
        <v>1144</v>
      </c>
      <c r="C767" s="20">
        <v>9</v>
      </c>
      <c r="D767" s="20"/>
      <c r="E767" s="66"/>
      <c r="F767" s="5"/>
      <c r="G767" s="35">
        <f t="shared" si="77"/>
        <v>276.641478</v>
      </c>
      <c r="H767" s="44">
        <f t="shared" si="78"/>
        <v>0</v>
      </c>
      <c r="I767" s="60" t="s">
        <v>1438</v>
      </c>
      <c r="J767" s="95">
        <v>8</v>
      </c>
    </row>
    <row r="768" spans="1:10" ht="12.75">
      <c r="A768" s="2">
        <v>3410</v>
      </c>
      <c r="B768" s="13" t="s">
        <v>1145</v>
      </c>
      <c r="C768" s="20">
        <v>7</v>
      </c>
      <c r="D768" s="20"/>
      <c r="E768" s="66"/>
      <c r="F768" s="5"/>
      <c r="G768" s="35">
        <f t="shared" si="77"/>
        <v>215.16559399999997</v>
      </c>
      <c r="H768" s="44">
        <f t="shared" si="78"/>
        <v>0</v>
      </c>
      <c r="I768" s="60" t="s">
        <v>1438</v>
      </c>
      <c r="J768" s="95">
        <v>8</v>
      </c>
    </row>
    <row r="769" spans="1:10" ht="12.75">
      <c r="A769" s="2">
        <v>34122</v>
      </c>
      <c r="B769" s="13" t="s">
        <v>1146</v>
      </c>
      <c r="C769" s="20">
        <v>9.7</v>
      </c>
      <c r="D769" s="20"/>
      <c r="E769" s="66"/>
      <c r="F769" s="5"/>
      <c r="G769" s="35">
        <f t="shared" si="77"/>
        <v>298.1580374</v>
      </c>
      <c r="H769" s="44">
        <f t="shared" si="78"/>
        <v>0</v>
      </c>
      <c r="I769" s="60" t="s">
        <v>1438</v>
      </c>
      <c r="J769" s="95">
        <v>8</v>
      </c>
    </row>
    <row r="770" spans="1:10" ht="12.75">
      <c r="A770" s="2">
        <v>34126</v>
      </c>
      <c r="B770" s="13" t="s">
        <v>1207</v>
      </c>
      <c r="C770" s="20">
        <v>19.5</v>
      </c>
      <c r="D770" s="20"/>
      <c r="E770" s="66"/>
      <c r="F770" s="5"/>
      <c r="G770" s="35">
        <f t="shared" si="77"/>
        <v>599.3898690000001</v>
      </c>
      <c r="H770" s="44">
        <f t="shared" si="78"/>
        <v>0</v>
      </c>
      <c r="I770" s="60" t="s">
        <v>1438</v>
      </c>
      <c r="J770" s="95">
        <v>8</v>
      </c>
    </row>
    <row r="771" spans="1:10" ht="12.75">
      <c r="A771" s="2">
        <v>3413</v>
      </c>
      <c r="B771" s="13" t="s">
        <v>1147</v>
      </c>
      <c r="C771" s="20">
        <v>7.9</v>
      </c>
      <c r="D771" s="20"/>
      <c r="E771" s="66"/>
      <c r="F771" s="5"/>
      <c r="G771" s="35">
        <f t="shared" si="77"/>
        <v>242.82974180000002</v>
      </c>
      <c r="H771" s="44">
        <f t="shared" si="78"/>
        <v>0</v>
      </c>
      <c r="I771" s="60" t="s">
        <v>1438</v>
      </c>
      <c r="J771" s="95">
        <v>8</v>
      </c>
    </row>
    <row r="772" spans="1:10" ht="12.75">
      <c r="A772" s="2">
        <v>34153</v>
      </c>
      <c r="B772" s="13" t="s">
        <v>1148</v>
      </c>
      <c r="C772" s="20">
        <v>11</v>
      </c>
      <c r="D772" s="20"/>
      <c r="E772" s="66"/>
      <c r="F772" s="5"/>
      <c r="G772" s="35">
        <f t="shared" si="77"/>
        <v>338.11736200000007</v>
      </c>
      <c r="H772" s="44">
        <f t="shared" si="78"/>
        <v>0</v>
      </c>
      <c r="I772" s="60" t="s">
        <v>1438</v>
      </c>
      <c r="J772" s="95">
        <v>8</v>
      </c>
    </row>
    <row r="773" spans="1:10" ht="12.75">
      <c r="A773" s="2">
        <v>34165</v>
      </c>
      <c r="B773" s="13" t="s">
        <v>1102</v>
      </c>
      <c r="C773" s="20">
        <v>21</v>
      </c>
      <c r="D773" s="20"/>
      <c r="E773" s="66"/>
      <c r="F773" s="5"/>
      <c r="G773" s="35">
        <f t="shared" si="77"/>
        <v>645.496782</v>
      </c>
      <c r="H773" s="44">
        <f t="shared" si="78"/>
        <v>0</v>
      </c>
      <c r="I773" s="60" t="s">
        <v>1438</v>
      </c>
      <c r="J773" s="95">
        <v>8</v>
      </c>
    </row>
    <row r="774" spans="1:10" ht="12.75">
      <c r="A774" s="2">
        <v>3417</v>
      </c>
      <c r="B774" s="13" t="s">
        <v>1149</v>
      </c>
      <c r="C774" s="20">
        <v>8.2</v>
      </c>
      <c r="D774" s="20"/>
      <c r="E774" s="66"/>
      <c r="F774" s="5"/>
      <c r="G774" s="35">
        <f t="shared" si="77"/>
        <v>252.05112440000002</v>
      </c>
      <c r="H774" s="44">
        <f t="shared" si="78"/>
        <v>0</v>
      </c>
      <c r="I774" s="60" t="s">
        <v>1438</v>
      </c>
      <c r="J774" s="95">
        <v>8</v>
      </c>
    </row>
    <row r="775" spans="1:10" ht="12.75">
      <c r="A775" s="2">
        <v>3419</v>
      </c>
      <c r="B775" s="13" t="s">
        <v>1150</v>
      </c>
      <c r="C775" s="20">
        <v>10.8</v>
      </c>
      <c r="D775" s="20"/>
      <c r="E775" s="66"/>
      <c r="F775" s="5"/>
      <c r="G775" s="35">
        <f t="shared" si="77"/>
        <v>331.96977360000005</v>
      </c>
      <c r="H775" s="44">
        <f t="shared" si="78"/>
        <v>0</v>
      </c>
      <c r="I775" s="60" t="s">
        <v>1438</v>
      </c>
      <c r="J775" s="95">
        <v>8</v>
      </c>
    </row>
    <row r="776" spans="1:10" ht="12.75">
      <c r="A776" s="2">
        <v>34194</v>
      </c>
      <c r="B776" s="13" t="s">
        <v>1112</v>
      </c>
      <c r="C776" s="20">
        <v>22</v>
      </c>
      <c r="D776" s="20"/>
      <c r="E776" s="66"/>
      <c r="F776" s="5"/>
      <c r="G776" s="35">
        <f t="shared" si="77"/>
        <v>676.2347240000001</v>
      </c>
      <c r="H776" s="44">
        <f t="shared" si="78"/>
        <v>0</v>
      </c>
      <c r="I776" s="60" t="s">
        <v>1438</v>
      </c>
      <c r="J776" s="95">
        <v>8</v>
      </c>
    </row>
    <row r="777" spans="1:10" ht="12.75">
      <c r="A777" s="2">
        <v>3420</v>
      </c>
      <c r="B777" s="13" t="s">
        <v>1151</v>
      </c>
      <c r="C777" s="20">
        <v>8.5</v>
      </c>
      <c r="D777" s="20"/>
      <c r="E777" s="66"/>
      <c r="F777" s="5"/>
      <c r="G777" s="35">
        <f t="shared" si="77"/>
        <v>261.27250699999996</v>
      </c>
      <c r="H777" s="44">
        <f t="shared" si="78"/>
        <v>0</v>
      </c>
      <c r="I777" s="60" t="s">
        <v>1438</v>
      </c>
      <c r="J777" s="95">
        <v>8</v>
      </c>
    </row>
    <row r="778" spans="1:10" ht="12.75">
      <c r="A778" s="2">
        <v>3422</v>
      </c>
      <c r="B778" s="13" t="s">
        <v>1152</v>
      </c>
      <c r="C778" s="20">
        <v>11.8</v>
      </c>
      <c r="D778" s="20"/>
      <c r="E778" s="66"/>
      <c r="F778" s="5"/>
      <c r="G778" s="35">
        <f t="shared" si="77"/>
        <v>362.7077156000001</v>
      </c>
      <c r="H778" s="44">
        <f t="shared" si="78"/>
        <v>0</v>
      </c>
      <c r="I778" s="60" t="s">
        <v>1438</v>
      </c>
      <c r="J778" s="95">
        <v>8</v>
      </c>
    </row>
    <row r="779" spans="1:10" ht="12.75">
      <c r="A779" s="2">
        <v>34225</v>
      </c>
      <c r="B779" s="13" t="s">
        <v>1121</v>
      </c>
      <c r="C779" s="20">
        <v>23</v>
      </c>
      <c r="D779" s="20"/>
      <c r="E779" s="66"/>
      <c r="F779" s="5"/>
      <c r="G779" s="35">
        <f t="shared" si="77"/>
        <v>706.972666</v>
      </c>
      <c r="H779" s="44">
        <f t="shared" si="78"/>
        <v>0</v>
      </c>
      <c r="I779" s="60" t="s">
        <v>1438</v>
      </c>
      <c r="J779" s="95">
        <v>8</v>
      </c>
    </row>
    <row r="780" spans="1:10" ht="12.75">
      <c r="A780" s="2">
        <v>3423</v>
      </c>
      <c r="B780" s="13" t="s">
        <v>1153</v>
      </c>
      <c r="C780" s="20">
        <v>10</v>
      </c>
      <c r="D780" s="20"/>
      <c r="E780" s="66"/>
      <c r="F780" s="5"/>
      <c r="G780" s="35">
        <f t="shared" si="77"/>
        <v>307.37942000000004</v>
      </c>
      <c r="H780" s="44">
        <f t="shared" si="78"/>
        <v>0</v>
      </c>
      <c r="I780" s="60" t="s">
        <v>1438</v>
      </c>
      <c r="J780" s="95">
        <v>8</v>
      </c>
    </row>
    <row r="781" spans="1:10" ht="12.75">
      <c r="A781" s="2">
        <v>3425</v>
      </c>
      <c r="B781" s="13" t="s">
        <v>1154</v>
      </c>
      <c r="C781" s="20">
        <v>14.3</v>
      </c>
      <c r="D781" s="20"/>
      <c r="E781" s="66"/>
      <c r="F781" s="5"/>
      <c r="G781" s="35">
        <f t="shared" si="77"/>
        <v>439.5525706</v>
      </c>
      <c r="H781" s="44">
        <f t="shared" si="78"/>
        <v>0</v>
      </c>
      <c r="I781" s="60" t="s">
        <v>1438</v>
      </c>
      <c r="J781" s="95">
        <v>8</v>
      </c>
    </row>
    <row r="782" spans="1:10" ht="12.75">
      <c r="A782" s="2">
        <v>34255</v>
      </c>
      <c r="B782" s="13" t="s">
        <v>1134</v>
      </c>
      <c r="C782" s="20">
        <v>24</v>
      </c>
      <c r="D782" s="20"/>
      <c r="E782" s="66"/>
      <c r="F782" s="5"/>
      <c r="G782" s="35">
        <f t="shared" si="77"/>
        <v>737.7106079999999</v>
      </c>
      <c r="H782" s="44">
        <f t="shared" si="78"/>
        <v>0</v>
      </c>
      <c r="I782" s="60" t="s">
        <v>1438</v>
      </c>
      <c r="J782" s="95">
        <v>8</v>
      </c>
    </row>
    <row r="783" spans="1:10" ht="12.75">
      <c r="A783" s="2">
        <v>34256</v>
      </c>
      <c r="B783" s="13" t="s">
        <v>1155</v>
      </c>
      <c r="C783" s="20">
        <v>13</v>
      </c>
      <c r="D783" s="20"/>
      <c r="E783" s="66"/>
      <c r="F783" s="5"/>
      <c r="G783" s="35">
        <f t="shared" si="77"/>
        <v>399.593246</v>
      </c>
      <c r="H783" s="44">
        <f t="shared" si="78"/>
        <v>0</v>
      </c>
      <c r="I783" s="60" t="s">
        <v>1438</v>
      </c>
      <c r="J783" s="95">
        <v>8</v>
      </c>
    </row>
    <row r="784" spans="1:10" ht="12.75">
      <c r="A784" s="2">
        <v>34257</v>
      </c>
      <c r="B784" s="13" t="s">
        <v>1135</v>
      </c>
      <c r="C784" s="20">
        <v>17</v>
      </c>
      <c r="D784" s="20"/>
      <c r="E784" s="66"/>
      <c r="F784" s="5"/>
      <c r="G784" s="35">
        <f t="shared" si="77"/>
        <v>522.5450139999999</v>
      </c>
      <c r="H784" s="44">
        <f t="shared" si="78"/>
        <v>0</v>
      </c>
      <c r="I784" s="60" t="s">
        <v>1438</v>
      </c>
      <c r="J784" s="95">
        <v>8</v>
      </c>
    </row>
    <row r="785" spans="1:10" ht="12.75">
      <c r="A785" s="2">
        <v>34258</v>
      </c>
      <c r="B785" s="13" t="s">
        <v>1156</v>
      </c>
      <c r="C785" s="20">
        <v>25</v>
      </c>
      <c r="D785" s="20"/>
      <c r="E785" s="66"/>
      <c r="F785" s="5"/>
      <c r="G785" s="35">
        <f t="shared" si="77"/>
        <v>768.44855</v>
      </c>
      <c r="H785" s="44">
        <f t="shared" si="78"/>
        <v>0</v>
      </c>
      <c r="I785" s="60" t="s">
        <v>1438</v>
      </c>
      <c r="J785" s="95">
        <v>8</v>
      </c>
    </row>
    <row r="786" spans="1:10" ht="12.75">
      <c r="A786" s="2">
        <v>3426</v>
      </c>
      <c r="B786" s="13" t="s">
        <v>1157</v>
      </c>
      <c r="C786" s="20">
        <v>16</v>
      </c>
      <c r="D786" s="20"/>
      <c r="E786" s="66"/>
      <c r="F786" s="5"/>
      <c r="G786" s="35">
        <f t="shared" si="77"/>
        <v>491.80707200000006</v>
      </c>
      <c r="H786" s="44">
        <f t="shared" si="78"/>
        <v>0</v>
      </c>
      <c r="I786" s="60" t="s">
        <v>1438</v>
      </c>
      <c r="J786" s="95">
        <v>8</v>
      </c>
    </row>
    <row r="787" spans="1:10" ht="12.75">
      <c r="A787" s="2">
        <v>34273</v>
      </c>
      <c r="B787" s="13" t="s">
        <v>1158</v>
      </c>
      <c r="C787" s="20">
        <v>22</v>
      </c>
      <c r="D787" s="20"/>
      <c r="E787" s="66"/>
      <c r="F787" s="5"/>
      <c r="G787" s="35">
        <f t="shared" si="77"/>
        <v>676.2347240000001</v>
      </c>
      <c r="H787" s="44">
        <f t="shared" si="78"/>
        <v>0</v>
      </c>
      <c r="I787" s="60" t="s">
        <v>1438</v>
      </c>
      <c r="J787" s="95">
        <v>8</v>
      </c>
    </row>
    <row r="788" spans="1:10" ht="12.75">
      <c r="A788" s="2">
        <v>34276</v>
      </c>
      <c r="B788" s="13" t="s">
        <v>1159</v>
      </c>
      <c r="C788" s="20">
        <v>31</v>
      </c>
      <c r="D788" s="20"/>
      <c r="E788" s="66"/>
      <c r="F788" s="5"/>
      <c r="G788" s="35">
        <f t="shared" si="77"/>
        <v>952.876202</v>
      </c>
      <c r="H788" s="44">
        <f t="shared" si="78"/>
        <v>0</v>
      </c>
      <c r="I788" s="60" t="s">
        <v>1438</v>
      </c>
      <c r="J788" s="95">
        <v>8</v>
      </c>
    </row>
    <row r="789" spans="1:10" ht="12.75">
      <c r="A789" s="2">
        <v>3428</v>
      </c>
      <c r="B789" s="13" t="s">
        <v>1160</v>
      </c>
      <c r="C789" s="20">
        <v>18</v>
      </c>
      <c r="D789" s="20"/>
      <c r="E789" s="66"/>
      <c r="F789" s="5"/>
      <c r="G789" s="35">
        <f t="shared" si="77"/>
        <v>553.282956</v>
      </c>
      <c r="H789" s="44">
        <f t="shared" si="78"/>
        <v>0</v>
      </c>
      <c r="I789" s="60" t="s">
        <v>1438</v>
      </c>
      <c r="J789" s="95">
        <v>8</v>
      </c>
    </row>
    <row r="790" spans="1:10" ht="12.75">
      <c r="A790" s="2">
        <v>34293</v>
      </c>
      <c r="B790" s="13" t="s">
        <v>1161</v>
      </c>
      <c r="C790" s="20">
        <v>23</v>
      </c>
      <c r="D790" s="20"/>
      <c r="E790" s="66"/>
      <c r="F790" s="5"/>
      <c r="G790" s="35">
        <f t="shared" si="77"/>
        <v>706.972666</v>
      </c>
      <c r="H790" s="44">
        <f t="shared" si="78"/>
        <v>0</v>
      </c>
      <c r="I790" s="60" t="s">
        <v>1438</v>
      </c>
      <c r="J790" s="95">
        <v>8</v>
      </c>
    </row>
    <row r="791" spans="1:10" ht="12.75">
      <c r="A791" s="2">
        <v>34296</v>
      </c>
      <c r="B791" s="13" t="s">
        <v>1162</v>
      </c>
      <c r="C791" s="20">
        <v>34.2</v>
      </c>
      <c r="D791" s="20"/>
      <c r="E791" s="66"/>
      <c r="F791" s="5"/>
      <c r="G791" s="35">
        <f t="shared" si="77"/>
        <v>1051.2376164000002</v>
      </c>
      <c r="H791" s="44">
        <f t="shared" si="78"/>
        <v>0</v>
      </c>
      <c r="I791" s="60" t="s">
        <v>1438</v>
      </c>
      <c r="J791" s="95">
        <v>8</v>
      </c>
    </row>
    <row r="792" spans="1:10" ht="12.75">
      <c r="A792" s="2">
        <v>3430</v>
      </c>
      <c r="B792" s="13" t="s">
        <v>1163</v>
      </c>
      <c r="C792" s="20">
        <v>20</v>
      </c>
      <c r="D792" s="20"/>
      <c r="E792" s="66"/>
      <c r="F792" s="5"/>
      <c r="G792" s="35">
        <f t="shared" si="77"/>
        <v>614.7588400000001</v>
      </c>
      <c r="H792" s="44">
        <f t="shared" si="78"/>
        <v>0</v>
      </c>
      <c r="I792" s="60" t="s">
        <v>1438</v>
      </c>
      <c r="J792" s="95">
        <v>8</v>
      </c>
    </row>
    <row r="793" spans="1:10" ht="12.75">
      <c r="A793" s="2">
        <v>34313</v>
      </c>
      <c r="B793" s="13" t="s">
        <v>1164</v>
      </c>
      <c r="C793" s="20">
        <v>25.7</v>
      </c>
      <c r="D793" s="20"/>
      <c r="E793" s="66"/>
      <c r="F793" s="5"/>
      <c r="G793" s="35">
        <f t="shared" si="77"/>
        <v>789.9651094</v>
      </c>
      <c r="H793" s="44">
        <f t="shared" si="78"/>
        <v>0</v>
      </c>
      <c r="I793" s="60" t="s">
        <v>1438</v>
      </c>
      <c r="J793" s="95">
        <v>8</v>
      </c>
    </row>
    <row r="794" spans="1:10" ht="12.75">
      <c r="A794" s="2">
        <v>34316</v>
      </c>
      <c r="B794" s="13" t="s">
        <v>1165</v>
      </c>
      <c r="C794" s="20">
        <v>39.9</v>
      </c>
      <c r="D794" s="20"/>
      <c r="E794" s="66"/>
      <c r="F794" s="5"/>
      <c r="G794" s="35">
        <f t="shared" si="77"/>
        <v>1226.4438858</v>
      </c>
      <c r="H794" s="44">
        <f t="shared" si="78"/>
        <v>0</v>
      </c>
      <c r="I794" s="60" t="s">
        <v>1438</v>
      </c>
      <c r="J794" s="95">
        <v>8</v>
      </c>
    </row>
    <row r="795" spans="1:10" ht="12.75">
      <c r="A795" s="2">
        <v>3432</v>
      </c>
      <c r="B795" s="13" t="s">
        <v>1166</v>
      </c>
      <c r="C795" s="20">
        <v>24</v>
      </c>
      <c r="D795" s="20"/>
      <c r="E795" s="66"/>
      <c r="F795" s="5"/>
      <c r="G795" s="35">
        <f t="shared" si="77"/>
        <v>737.7106079999999</v>
      </c>
      <c r="H795" s="44">
        <f t="shared" si="78"/>
        <v>0</v>
      </c>
      <c r="I795" s="60" t="s">
        <v>1438</v>
      </c>
      <c r="J795" s="95">
        <v>8</v>
      </c>
    </row>
    <row r="796" spans="1:10" ht="12.75">
      <c r="A796" s="2">
        <v>34333</v>
      </c>
      <c r="B796" s="13" t="s">
        <v>1167</v>
      </c>
      <c r="C796" s="20">
        <v>32</v>
      </c>
      <c r="D796" s="20"/>
      <c r="E796" s="66"/>
      <c r="F796" s="5"/>
      <c r="G796" s="35">
        <f t="shared" si="77"/>
        <v>983.6141440000001</v>
      </c>
      <c r="H796" s="44">
        <f t="shared" si="78"/>
        <v>0</v>
      </c>
      <c r="I796" s="60" t="s">
        <v>1438</v>
      </c>
      <c r="J796" s="95">
        <v>8</v>
      </c>
    </row>
    <row r="797" spans="1:10" ht="12.75">
      <c r="A797" s="2">
        <v>34336</v>
      </c>
      <c r="B797" s="13" t="s">
        <v>1168</v>
      </c>
      <c r="C797" s="20">
        <v>47</v>
      </c>
      <c r="D797" s="20"/>
      <c r="E797" s="66"/>
      <c r="F797" s="5"/>
      <c r="G797" s="35">
        <f t="shared" si="77"/>
        <v>1444.683274</v>
      </c>
      <c r="H797" s="44">
        <f t="shared" si="78"/>
        <v>0</v>
      </c>
      <c r="I797" s="60" t="s">
        <v>1438</v>
      </c>
      <c r="J797" s="95">
        <v>8</v>
      </c>
    </row>
    <row r="798" spans="1:10" ht="12.75">
      <c r="A798" s="2">
        <v>3437</v>
      </c>
      <c r="B798" s="13" t="s">
        <v>1208</v>
      </c>
      <c r="C798" s="20">
        <v>28</v>
      </c>
      <c r="D798" s="20"/>
      <c r="E798" s="66"/>
      <c r="F798" s="5"/>
      <c r="G798" s="35">
        <f t="shared" si="77"/>
        <v>860.6623759999999</v>
      </c>
      <c r="H798" s="44">
        <f t="shared" si="78"/>
        <v>0</v>
      </c>
      <c r="I798" s="60" t="s">
        <v>1438</v>
      </c>
      <c r="J798" s="95">
        <v>8</v>
      </c>
    </row>
    <row r="799" spans="1:10" ht="12.75">
      <c r="A799" s="2">
        <v>3443</v>
      </c>
      <c r="B799" s="13" t="s">
        <v>1169</v>
      </c>
      <c r="C799" s="20">
        <v>38</v>
      </c>
      <c r="D799" s="20"/>
      <c r="E799" s="66"/>
      <c r="F799" s="5"/>
      <c r="G799" s="35">
        <f t="shared" si="77"/>
        <v>1168.041796</v>
      </c>
      <c r="H799" s="44">
        <f t="shared" si="78"/>
        <v>0</v>
      </c>
      <c r="I799" s="60" t="s">
        <v>1438</v>
      </c>
      <c r="J799" s="95">
        <v>8</v>
      </c>
    </row>
    <row r="800" spans="1:10" ht="12.75">
      <c r="A800" s="2">
        <v>3446</v>
      </c>
      <c r="B800" s="13" t="s">
        <v>1170</v>
      </c>
      <c r="C800" s="20">
        <v>57</v>
      </c>
      <c r="D800" s="20"/>
      <c r="E800" s="66"/>
      <c r="F800" s="5"/>
      <c r="G800" s="35">
        <f t="shared" si="77"/>
        <v>1752.062694</v>
      </c>
      <c r="H800" s="44">
        <f t="shared" si="78"/>
        <v>0</v>
      </c>
      <c r="I800" s="60" t="s">
        <v>1438</v>
      </c>
      <c r="J800" s="95">
        <v>8</v>
      </c>
    </row>
    <row r="801" spans="1:10" ht="12.75">
      <c r="A801" s="2">
        <v>3448</v>
      </c>
      <c r="B801" s="13" t="s">
        <v>1171</v>
      </c>
      <c r="C801" s="20">
        <v>45</v>
      </c>
      <c r="D801" s="20"/>
      <c r="E801" s="66"/>
      <c r="F801" s="5"/>
      <c r="G801" s="35">
        <f t="shared" si="77"/>
        <v>1383.20739</v>
      </c>
      <c r="H801" s="44">
        <f t="shared" si="78"/>
        <v>0</v>
      </c>
      <c r="I801" s="60" t="s">
        <v>1438</v>
      </c>
      <c r="J801" s="95">
        <v>8</v>
      </c>
    </row>
    <row r="802" spans="1:10" ht="12.75">
      <c r="A802" s="2">
        <v>3450</v>
      </c>
      <c r="B802" s="13" t="s">
        <v>1172</v>
      </c>
      <c r="C802" s="20">
        <v>62</v>
      </c>
      <c r="D802" s="20"/>
      <c r="E802" s="66"/>
      <c r="F802" s="5"/>
      <c r="G802" s="35">
        <f t="shared" si="77"/>
        <v>1905.752404</v>
      </c>
      <c r="H802" s="44">
        <f t="shared" si="78"/>
        <v>0</v>
      </c>
      <c r="I802" s="60" t="s">
        <v>1438</v>
      </c>
      <c r="J802" s="95">
        <v>8</v>
      </c>
    </row>
    <row r="803" spans="1:10" ht="12.75">
      <c r="A803" s="166" t="s">
        <v>326</v>
      </c>
      <c r="B803" s="167"/>
      <c r="C803" s="167"/>
      <c r="D803" s="167"/>
      <c r="E803" s="27"/>
      <c r="F803" s="5"/>
      <c r="G803" s="35"/>
      <c r="H803" s="44"/>
      <c r="I803" s="60"/>
      <c r="J803" s="95"/>
    </row>
    <row r="804" spans="1:10" ht="12.75">
      <c r="A804" s="2">
        <v>7010</v>
      </c>
      <c r="B804" s="13" t="s">
        <v>327</v>
      </c>
      <c r="C804" s="20">
        <v>1.5</v>
      </c>
      <c r="D804" s="14"/>
      <c r="E804" s="14"/>
      <c r="F804" s="5"/>
      <c r="G804" s="35">
        <f>C804*$D$1*(100-$G$1)/100</f>
        <v>46.10691299999999</v>
      </c>
      <c r="H804" s="44">
        <f t="shared" si="78"/>
        <v>0</v>
      </c>
      <c r="I804" s="60"/>
      <c r="J804" s="95"/>
    </row>
    <row r="805" spans="1:10" ht="12.75">
      <c r="A805" s="2">
        <v>7020</v>
      </c>
      <c r="B805" s="13" t="s">
        <v>328</v>
      </c>
      <c r="C805" s="20">
        <v>1.5</v>
      </c>
      <c r="D805" s="14"/>
      <c r="E805" s="14"/>
      <c r="F805" s="5"/>
      <c r="G805" s="35">
        <f>C805*$D$1*(100-$G$1)/100</f>
        <v>46.10691299999999</v>
      </c>
      <c r="H805" s="44">
        <f t="shared" si="78"/>
        <v>0</v>
      </c>
      <c r="I805" s="60"/>
      <c r="J805" s="95"/>
    </row>
    <row r="806" spans="1:10" ht="12.75">
      <c r="A806" s="2">
        <v>7300</v>
      </c>
      <c r="B806" s="13" t="s">
        <v>329</v>
      </c>
      <c r="C806" s="20">
        <v>0.8</v>
      </c>
      <c r="D806" s="14"/>
      <c r="E806" s="14"/>
      <c r="F806" s="5"/>
      <c r="G806" s="35">
        <f>C806*$D$1*(100-$G$1)/100</f>
        <v>24.590353600000004</v>
      </c>
      <c r="H806" s="44">
        <f t="shared" si="78"/>
        <v>0</v>
      </c>
      <c r="I806" s="60" t="s">
        <v>1438</v>
      </c>
      <c r="J806" s="95">
        <v>7</v>
      </c>
    </row>
    <row r="807" spans="1:10" ht="12.75">
      <c r="A807" s="2">
        <v>7510</v>
      </c>
      <c r="B807" s="13" t="s">
        <v>330</v>
      </c>
      <c r="C807" s="20">
        <v>3.35</v>
      </c>
      <c r="D807" s="14"/>
      <c r="E807" s="14"/>
      <c r="F807" s="5"/>
      <c r="G807" s="35">
        <f>C807*$D$1*(100-$G$1)/100</f>
        <v>102.97210570000001</v>
      </c>
      <c r="H807" s="44">
        <f t="shared" si="78"/>
        <v>0</v>
      </c>
      <c r="I807" s="60"/>
      <c r="J807" s="95"/>
    </row>
    <row r="808" spans="1:10" ht="12.75">
      <c r="A808" s="2">
        <v>7520</v>
      </c>
      <c r="B808" s="13" t="s">
        <v>331</v>
      </c>
      <c r="C808" s="20">
        <v>3.35</v>
      </c>
      <c r="D808" s="14"/>
      <c r="E808" s="14"/>
      <c r="F808" s="5"/>
      <c r="G808" s="35">
        <f>C808*$D$1*(100-$G$1)/100</f>
        <v>102.97210570000001</v>
      </c>
      <c r="H808" s="44">
        <f t="shared" si="78"/>
        <v>0</v>
      </c>
      <c r="I808" s="60"/>
      <c r="J808" s="95"/>
    </row>
    <row r="809" spans="1:10" ht="12.75">
      <c r="A809" s="166" t="s">
        <v>332</v>
      </c>
      <c r="B809" s="167"/>
      <c r="C809" s="167"/>
      <c r="D809" s="167"/>
      <c r="E809" s="27"/>
      <c r="F809" s="5"/>
      <c r="G809" s="35"/>
      <c r="H809" s="44"/>
      <c r="I809" s="60"/>
      <c r="J809" s="95"/>
    </row>
    <row r="810" spans="1:10" ht="12.75">
      <c r="A810" s="2">
        <v>5005</v>
      </c>
      <c r="B810" s="12" t="s">
        <v>333</v>
      </c>
      <c r="C810" s="20">
        <v>5.5</v>
      </c>
      <c r="D810" s="14"/>
      <c r="E810" s="14"/>
      <c r="F810" s="5"/>
      <c r="G810" s="35">
        <f>C810*$D$1*(100-$G$1)/100</f>
        <v>169.05868100000004</v>
      </c>
      <c r="H810" s="44">
        <f t="shared" si="78"/>
        <v>0</v>
      </c>
      <c r="I810" s="60"/>
      <c r="J810" s="95"/>
    </row>
    <row r="811" spans="1:10" ht="12.75">
      <c r="A811" s="2">
        <v>5006</v>
      </c>
      <c r="B811" s="12" t="s">
        <v>334</v>
      </c>
      <c r="C811" s="20">
        <v>6.5</v>
      </c>
      <c r="D811" s="14"/>
      <c r="E811" s="14"/>
      <c r="F811" s="5"/>
      <c r="G811" s="35">
        <f>C811*$D$1*(100-$G$1)/100</f>
        <v>199.796623</v>
      </c>
      <c r="H811" s="44">
        <f t="shared" si="78"/>
        <v>0</v>
      </c>
      <c r="I811" s="60"/>
      <c r="J811" s="95"/>
    </row>
    <row r="812" spans="1:10" ht="12.75">
      <c r="A812" s="2">
        <v>5008</v>
      </c>
      <c r="B812" s="12" t="s">
        <v>335</v>
      </c>
      <c r="C812" s="20">
        <v>8</v>
      </c>
      <c r="D812" s="14"/>
      <c r="E812" s="14"/>
      <c r="F812" s="5"/>
      <c r="G812" s="35">
        <f>C812*$D$1*(100-$G$1)/100</f>
        <v>245.90353600000003</v>
      </c>
      <c r="H812" s="44">
        <f t="shared" si="78"/>
        <v>0</v>
      </c>
      <c r="I812" s="60"/>
      <c r="J812" s="95"/>
    </row>
    <row r="813" spans="1:10" ht="16.5">
      <c r="A813" s="2">
        <v>5013</v>
      </c>
      <c r="B813" s="12" t="s">
        <v>336</v>
      </c>
      <c r="C813" s="20">
        <v>20</v>
      </c>
      <c r="D813" s="14"/>
      <c r="E813" s="14"/>
      <c r="F813" s="5"/>
      <c r="G813" s="35">
        <f>C813*$D$1*(100-$G$1)/100</f>
        <v>614.7588400000001</v>
      </c>
      <c r="H813" s="44">
        <f t="shared" si="78"/>
        <v>0</v>
      </c>
      <c r="I813" s="60"/>
      <c r="J813" s="95"/>
    </row>
    <row r="814" spans="1:10" ht="12.75">
      <c r="A814" s="166" t="s">
        <v>1983</v>
      </c>
      <c r="B814" s="167"/>
      <c r="C814" s="167"/>
      <c r="D814" s="167"/>
      <c r="E814" s="27"/>
      <c r="F814" s="5"/>
      <c r="G814" s="35"/>
      <c r="H814" s="44"/>
      <c r="I814" s="60"/>
      <c r="J814" s="95"/>
    </row>
    <row r="815" spans="1:10" ht="19.5">
      <c r="A815" s="2" t="s">
        <v>1952</v>
      </c>
      <c r="B815" s="145" t="s">
        <v>1951</v>
      </c>
      <c r="C815" s="20">
        <v>3</v>
      </c>
      <c r="D815" s="48" t="s">
        <v>249</v>
      </c>
      <c r="E815" s="6"/>
      <c r="F815" s="5"/>
      <c r="G815" s="35">
        <f aca="true" t="shared" si="79" ref="G815:G836">C815*$D$1*(100-$G$1)/100</f>
        <v>92.21382599999998</v>
      </c>
      <c r="H815" s="44">
        <f t="shared" si="78"/>
        <v>0</v>
      </c>
      <c r="I815" s="60" t="s">
        <v>1438</v>
      </c>
      <c r="J815" s="95">
        <v>7</v>
      </c>
    </row>
    <row r="816" spans="1:10" ht="19.5">
      <c r="A816" s="2" t="s">
        <v>1954</v>
      </c>
      <c r="B816" s="145" t="s">
        <v>1953</v>
      </c>
      <c r="C816" s="20">
        <v>3.3</v>
      </c>
      <c r="D816" s="48" t="s">
        <v>250</v>
      </c>
      <c r="E816" s="6"/>
      <c r="F816" s="5"/>
      <c r="G816" s="35">
        <f t="shared" si="79"/>
        <v>101.43520859999998</v>
      </c>
      <c r="H816" s="44">
        <f t="shared" si="78"/>
        <v>0</v>
      </c>
      <c r="I816" s="60" t="s">
        <v>1438</v>
      </c>
      <c r="J816" s="95">
        <v>7</v>
      </c>
    </row>
    <row r="817" spans="1:10" ht="19.5">
      <c r="A817" s="2" t="s">
        <v>1956</v>
      </c>
      <c r="B817" s="145" t="s">
        <v>1955</v>
      </c>
      <c r="C817" s="20">
        <v>3.6</v>
      </c>
      <c r="D817" s="48" t="s">
        <v>249</v>
      </c>
      <c r="E817" s="6"/>
      <c r="F817" s="5"/>
      <c r="G817" s="35">
        <f t="shared" si="79"/>
        <v>110.65659120000001</v>
      </c>
      <c r="H817" s="44">
        <f t="shared" si="78"/>
        <v>0</v>
      </c>
      <c r="I817" s="60" t="s">
        <v>1438</v>
      </c>
      <c r="J817" s="95">
        <v>7</v>
      </c>
    </row>
    <row r="818" spans="1:10" ht="19.5">
      <c r="A818" s="2" t="s">
        <v>1957</v>
      </c>
      <c r="B818" s="145" t="s">
        <v>1955</v>
      </c>
      <c r="C818" s="20">
        <v>3.6</v>
      </c>
      <c r="D818" s="48" t="s">
        <v>249</v>
      </c>
      <c r="E818" s="6"/>
      <c r="F818" s="5"/>
      <c r="G818" s="35">
        <f t="shared" si="79"/>
        <v>110.65659120000001</v>
      </c>
      <c r="H818" s="44">
        <f t="shared" si="78"/>
        <v>0</v>
      </c>
      <c r="I818" s="60" t="s">
        <v>1438</v>
      </c>
      <c r="J818" s="95">
        <v>7</v>
      </c>
    </row>
    <row r="819" spans="1:10" ht="19.5">
      <c r="A819" s="2" t="s">
        <v>1958</v>
      </c>
      <c r="B819" s="145" t="s">
        <v>1951</v>
      </c>
      <c r="C819" s="20">
        <v>3.6</v>
      </c>
      <c r="D819" s="48" t="s">
        <v>249</v>
      </c>
      <c r="E819" s="6"/>
      <c r="F819" s="5"/>
      <c r="G819" s="35">
        <f t="shared" si="79"/>
        <v>110.65659120000001</v>
      </c>
      <c r="H819" s="44">
        <f t="shared" si="78"/>
        <v>0</v>
      </c>
      <c r="I819" s="60" t="s">
        <v>1438</v>
      </c>
      <c r="J819" s="95">
        <v>7</v>
      </c>
    </row>
    <row r="820" spans="1:10" ht="19.5">
      <c r="A820" s="2" t="s">
        <v>1960</v>
      </c>
      <c r="B820" s="145" t="s">
        <v>1959</v>
      </c>
      <c r="C820" s="20">
        <v>4.3</v>
      </c>
      <c r="D820" s="48" t="s">
        <v>250</v>
      </c>
      <c r="E820" s="6"/>
      <c r="F820" s="5"/>
      <c r="G820" s="35">
        <f t="shared" si="79"/>
        <v>132.17315059999999</v>
      </c>
      <c r="H820" s="44">
        <f t="shared" si="78"/>
        <v>0</v>
      </c>
      <c r="I820" s="60" t="s">
        <v>1438</v>
      </c>
      <c r="J820" s="95">
        <v>7</v>
      </c>
    </row>
    <row r="821" spans="1:10" ht="19.5">
      <c r="A821" s="2" t="s">
        <v>1961</v>
      </c>
      <c r="B821" s="145" t="s">
        <v>1959</v>
      </c>
      <c r="C821" s="20">
        <v>4.3</v>
      </c>
      <c r="D821" s="48" t="s">
        <v>250</v>
      </c>
      <c r="E821" s="6"/>
      <c r="F821" s="5"/>
      <c r="G821" s="35">
        <f t="shared" si="79"/>
        <v>132.17315059999999</v>
      </c>
      <c r="H821" s="44">
        <f t="shared" si="78"/>
        <v>0</v>
      </c>
      <c r="I821" s="60" t="s">
        <v>1438</v>
      </c>
      <c r="J821" s="95">
        <v>7</v>
      </c>
    </row>
    <row r="822" spans="1:10" ht="19.5">
      <c r="A822" s="2" t="s">
        <v>1962</v>
      </c>
      <c r="B822" s="145" t="s">
        <v>1955</v>
      </c>
      <c r="C822" s="20">
        <v>4.3</v>
      </c>
      <c r="D822" s="48" t="s">
        <v>250</v>
      </c>
      <c r="E822" s="6"/>
      <c r="F822" s="5"/>
      <c r="G822" s="35">
        <f t="shared" si="79"/>
        <v>132.17315059999999</v>
      </c>
      <c r="H822" s="44">
        <f t="shared" si="78"/>
        <v>0</v>
      </c>
      <c r="I822" s="60" t="s">
        <v>1438</v>
      </c>
      <c r="J822" s="95">
        <v>7</v>
      </c>
    </row>
    <row r="823" spans="1:10" ht="19.5">
      <c r="A823" s="2" t="s">
        <v>1963</v>
      </c>
      <c r="B823" s="145" t="s">
        <v>1965</v>
      </c>
      <c r="C823" s="20">
        <v>0.6</v>
      </c>
      <c r="D823" s="48" t="s">
        <v>252</v>
      </c>
      <c r="E823" s="6"/>
      <c r="F823" s="5"/>
      <c r="G823" s="35">
        <f t="shared" si="79"/>
        <v>18.4427652</v>
      </c>
      <c r="H823" s="44">
        <f t="shared" si="78"/>
        <v>0</v>
      </c>
      <c r="I823" s="60" t="s">
        <v>1438</v>
      </c>
      <c r="J823" s="95">
        <v>7</v>
      </c>
    </row>
    <row r="824" spans="1:10" ht="19.5">
      <c r="A824" s="2" t="s">
        <v>1964</v>
      </c>
      <c r="B824" s="145" t="s">
        <v>1965</v>
      </c>
      <c r="C824" s="20">
        <v>0.7</v>
      </c>
      <c r="D824" s="48" t="s">
        <v>253</v>
      </c>
      <c r="E824" s="6"/>
      <c r="F824" s="5"/>
      <c r="G824" s="35">
        <f t="shared" si="79"/>
        <v>21.516559399999995</v>
      </c>
      <c r="H824" s="44">
        <f t="shared" si="78"/>
        <v>0</v>
      </c>
      <c r="I824" s="60" t="s">
        <v>1438</v>
      </c>
      <c r="J824" s="95">
        <v>7</v>
      </c>
    </row>
    <row r="825" spans="1:10" ht="19.5">
      <c r="A825" s="2" t="s">
        <v>1966</v>
      </c>
      <c r="B825" s="145" t="s">
        <v>1965</v>
      </c>
      <c r="C825" s="20">
        <v>0.8</v>
      </c>
      <c r="D825" s="48" t="s">
        <v>254</v>
      </c>
      <c r="E825" s="6"/>
      <c r="F825" s="5"/>
      <c r="G825" s="35">
        <f t="shared" si="79"/>
        <v>24.590353600000004</v>
      </c>
      <c r="H825" s="44">
        <f aca="true" t="shared" si="80" ref="H825:H889">G825*F825</f>
        <v>0</v>
      </c>
      <c r="I825" s="60" t="s">
        <v>1438</v>
      </c>
      <c r="J825" s="95">
        <v>7</v>
      </c>
    </row>
    <row r="826" spans="1:10" ht="19.5">
      <c r="A826" s="2" t="s">
        <v>1968</v>
      </c>
      <c r="B826" s="145" t="s">
        <v>1967</v>
      </c>
      <c r="C826" s="20">
        <v>2.4</v>
      </c>
      <c r="D826" s="48" t="s">
        <v>249</v>
      </c>
      <c r="E826" s="6"/>
      <c r="F826" s="5"/>
      <c r="G826" s="35">
        <f t="shared" si="79"/>
        <v>73.7710608</v>
      </c>
      <c r="H826" s="44">
        <f t="shared" si="80"/>
        <v>0</v>
      </c>
      <c r="I826" s="60" t="s">
        <v>1438</v>
      </c>
      <c r="J826" s="95">
        <v>7</v>
      </c>
    </row>
    <row r="827" spans="1:10" ht="19.5">
      <c r="A827" s="2" t="s">
        <v>1970</v>
      </c>
      <c r="B827" s="145" t="s">
        <v>1969</v>
      </c>
      <c r="C827" s="20">
        <v>2.4</v>
      </c>
      <c r="D827" s="48" t="s">
        <v>249</v>
      </c>
      <c r="E827" s="6"/>
      <c r="F827" s="5"/>
      <c r="G827" s="35">
        <f t="shared" si="79"/>
        <v>73.7710608</v>
      </c>
      <c r="H827" s="44">
        <f t="shared" si="80"/>
        <v>0</v>
      </c>
      <c r="I827" s="60" t="s">
        <v>1438</v>
      </c>
      <c r="J827" s="95">
        <v>7</v>
      </c>
    </row>
    <row r="828" spans="1:10" ht="19.5">
      <c r="A828" s="2" t="s">
        <v>1972</v>
      </c>
      <c r="B828" s="145" t="s">
        <v>1971</v>
      </c>
      <c r="C828" s="20">
        <v>2.4</v>
      </c>
      <c r="D828" s="48" t="s">
        <v>249</v>
      </c>
      <c r="E828" s="6"/>
      <c r="F828" s="5"/>
      <c r="G828" s="35">
        <f t="shared" si="79"/>
        <v>73.7710608</v>
      </c>
      <c r="H828" s="44">
        <f t="shared" si="80"/>
        <v>0</v>
      </c>
      <c r="I828" s="60" t="s">
        <v>1438</v>
      </c>
      <c r="J828" s="95">
        <v>7</v>
      </c>
    </row>
    <row r="829" spans="1:10" ht="19.5">
      <c r="A829" s="2" t="s">
        <v>1973</v>
      </c>
      <c r="B829" s="145" t="s">
        <v>1967</v>
      </c>
      <c r="C829" s="20">
        <v>2.4</v>
      </c>
      <c r="D829" s="48" t="s">
        <v>249</v>
      </c>
      <c r="E829" s="6"/>
      <c r="F829" s="5"/>
      <c r="G829" s="35">
        <f t="shared" si="79"/>
        <v>73.7710608</v>
      </c>
      <c r="H829" s="44">
        <f t="shared" si="80"/>
        <v>0</v>
      </c>
      <c r="I829" s="60" t="s">
        <v>1438</v>
      </c>
      <c r="J829" s="95">
        <v>7</v>
      </c>
    </row>
    <row r="830" spans="1:10" ht="19.5">
      <c r="A830" s="2" t="s">
        <v>1974</v>
      </c>
      <c r="B830" s="145" t="s">
        <v>1969</v>
      </c>
      <c r="C830" s="20">
        <v>2.7</v>
      </c>
      <c r="D830" s="48" t="s">
        <v>250</v>
      </c>
      <c r="E830" s="6"/>
      <c r="F830" s="5"/>
      <c r="G830" s="35">
        <f t="shared" si="79"/>
        <v>82.99244340000001</v>
      </c>
      <c r="H830" s="44">
        <f t="shared" si="80"/>
        <v>0</v>
      </c>
      <c r="I830" s="60" t="s">
        <v>1438</v>
      </c>
      <c r="J830" s="95">
        <v>7</v>
      </c>
    </row>
    <row r="831" spans="1:10" ht="19.5">
      <c r="A831" s="2" t="s">
        <v>1976</v>
      </c>
      <c r="B831" s="145" t="s">
        <v>1975</v>
      </c>
      <c r="C831" s="20">
        <v>2.7</v>
      </c>
      <c r="D831" s="48" t="s">
        <v>250</v>
      </c>
      <c r="E831" s="6"/>
      <c r="F831" s="5"/>
      <c r="G831" s="35">
        <f t="shared" si="79"/>
        <v>82.99244340000001</v>
      </c>
      <c r="H831" s="44">
        <f t="shared" si="80"/>
        <v>0</v>
      </c>
      <c r="I831" s="60" t="s">
        <v>1438</v>
      </c>
      <c r="J831" s="95">
        <v>7</v>
      </c>
    </row>
    <row r="832" spans="1:10" ht="19.5">
      <c r="A832" s="2" t="s">
        <v>1978</v>
      </c>
      <c r="B832" s="145" t="s">
        <v>1977</v>
      </c>
      <c r="C832" s="20">
        <v>2.7</v>
      </c>
      <c r="D832" s="48" t="s">
        <v>250</v>
      </c>
      <c r="E832" s="6"/>
      <c r="F832" s="5"/>
      <c r="G832" s="35">
        <f t="shared" si="79"/>
        <v>82.99244340000001</v>
      </c>
      <c r="H832" s="44">
        <f t="shared" si="80"/>
        <v>0</v>
      </c>
      <c r="I832" s="60" t="s">
        <v>1438</v>
      </c>
      <c r="J832" s="95">
        <v>7</v>
      </c>
    </row>
    <row r="833" spans="1:10" ht="19.5">
      <c r="A833" s="2" t="s">
        <v>1979</v>
      </c>
      <c r="B833" s="145" t="s">
        <v>1977</v>
      </c>
      <c r="C833" s="20">
        <v>2.7</v>
      </c>
      <c r="D833" s="48" t="s">
        <v>250</v>
      </c>
      <c r="E833" s="6"/>
      <c r="F833" s="5"/>
      <c r="G833" s="35">
        <f t="shared" si="79"/>
        <v>82.99244340000001</v>
      </c>
      <c r="H833" s="44">
        <f t="shared" si="80"/>
        <v>0</v>
      </c>
      <c r="I833" s="60" t="s">
        <v>1438</v>
      </c>
      <c r="J833" s="95">
        <v>7</v>
      </c>
    </row>
    <row r="834" spans="1:10" ht="19.5">
      <c r="A834" s="2" t="s">
        <v>1980</v>
      </c>
      <c r="B834" s="145" t="s">
        <v>1971</v>
      </c>
      <c r="C834" s="20">
        <v>5.4</v>
      </c>
      <c r="D834" s="48" t="s">
        <v>251</v>
      </c>
      <c r="E834" s="6"/>
      <c r="F834" s="5"/>
      <c r="G834" s="35">
        <f t="shared" si="79"/>
        <v>165.98488680000003</v>
      </c>
      <c r="H834" s="44">
        <f t="shared" si="80"/>
        <v>0</v>
      </c>
      <c r="I834" s="60" t="s">
        <v>1438</v>
      </c>
      <c r="J834" s="95">
        <v>7</v>
      </c>
    </row>
    <row r="835" spans="1:10" ht="19.5">
      <c r="A835" s="2" t="s">
        <v>1981</v>
      </c>
      <c r="B835" s="145" t="s">
        <v>1977</v>
      </c>
      <c r="C835" s="20">
        <v>5.4</v>
      </c>
      <c r="D835" s="48" t="s">
        <v>251</v>
      </c>
      <c r="E835" s="6"/>
      <c r="F835" s="5"/>
      <c r="G835" s="35">
        <f t="shared" si="79"/>
        <v>165.98488680000003</v>
      </c>
      <c r="H835" s="44">
        <f t="shared" si="80"/>
        <v>0</v>
      </c>
      <c r="I835" s="60" t="s">
        <v>1438</v>
      </c>
      <c r="J835" s="95">
        <v>7</v>
      </c>
    </row>
    <row r="836" spans="1:10" ht="19.5">
      <c r="A836" s="2" t="s">
        <v>1982</v>
      </c>
      <c r="B836" s="145" t="s">
        <v>1977</v>
      </c>
      <c r="C836" s="20">
        <v>5.4</v>
      </c>
      <c r="D836" s="48" t="s">
        <v>251</v>
      </c>
      <c r="E836" s="6"/>
      <c r="F836" s="5"/>
      <c r="G836" s="35">
        <f t="shared" si="79"/>
        <v>165.98488680000003</v>
      </c>
      <c r="H836" s="44">
        <f t="shared" si="80"/>
        <v>0</v>
      </c>
      <c r="I836" s="60" t="s">
        <v>1438</v>
      </c>
      <c r="J836" s="95">
        <v>7</v>
      </c>
    </row>
    <row r="837" spans="1:10" ht="12.75">
      <c r="A837" s="166" t="s">
        <v>338</v>
      </c>
      <c r="B837" s="167"/>
      <c r="C837" s="167"/>
      <c r="D837" s="167"/>
      <c r="E837" s="27"/>
      <c r="F837" s="5"/>
      <c r="G837" s="35"/>
      <c r="H837" s="44"/>
      <c r="I837" s="60"/>
      <c r="J837" s="95"/>
    </row>
    <row r="838" spans="1:10" ht="29.25">
      <c r="A838" s="2" t="s">
        <v>1881</v>
      </c>
      <c r="B838" s="145" t="s">
        <v>1984</v>
      </c>
      <c r="C838" s="20">
        <v>3.5</v>
      </c>
      <c r="D838" s="48" t="s">
        <v>2168</v>
      </c>
      <c r="E838" s="6"/>
      <c r="F838" s="5"/>
      <c r="G838" s="35">
        <f aca="true" t="shared" si="81" ref="G838:G869">C838*$D$1*(100-$G$1)/100</f>
        <v>107.58279699999999</v>
      </c>
      <c r="H838" s="44">
        <f t="shared" si="80"/>
        <v>0</v>
      </c>
      <c r="I838" s="60">
        <v>41142</v>
      </c>
      <c r="J838" s="95" t="s">
        <v>1698</v>
      </c>
    </row>
    <row r="839" spans="1:10" ht="29.25">
      <c r="A839" s="2" t="s">
        <v>1882</v>
      </c>
      <c r="B839" s="145" t="s">
        <v>1985</v>
      </c>
      <c r="C839" s="20">
        <v>5.4</v>
      </c>
      <c r="D839" s="48" t="s">
        <v>2168</v>
      </c>
      <c r="E839" s="6"/>
      <c r="F839" s="5"/>
      <c r="G839" s="35">
        <f t="shared" si="81"/>
        <v>165.98488680000003</v>
      </c>
      <c r="H839" s="44">
        <f t="shared" si="80"/>
        <v>0</v>
      </c>
      <c r="I839" s="60">
        <v>41142</v>
      </c>
      <c r="J839" s="95" t="s">
        <v>1698</v>
      </c>
    </row>
    <row r="840" spans="1:10" ht="19.5">
      <c r="A840" s="2" t="s">
        <v>1986</v>
      </c>
      <c r="B840" s="145" t="s">
        <v>1987</v>
      </c>
      <c r="C840" s="20">
        <v>3.7</v>
      </c>
      <c r="D840" s="48" t="s">
        <v>249</v>
      </c>
      <c r="E840" s="115" t="s">
        <v>305</v>
      </c>
      <c r="F840" s="5"/>
      <c r="G840" s="35">
        <f t="shared" si="81"/>
        <v>113.73038539999999</v>
      </c>
      <c r="H840" s="44">
        <f t="shared" si="80"/>
        <v>0</v>
      </c>
      <c r="I840" s="60">
        <v>41142</v>
      </c>
      <c r="J840" s="95" t="s">
        <v>1698</v>
      </c>
    </row>
    <row r="841" spans="1:10" ht="19.5">
      <c r="A841" s="2" t="s">
        <v>1988</v>
      </c>
      <c r="B841" s="145" t="s">
        <v>1989</v>
      </c>
      <c r="C841" s="20">
        <v>3.7</v>
      </c>
      <c r="D841" s="48" t="s">
        <v>249</v>
      </c>
      <c r="E841" s="115" t="s">
        <v>305</v>
      </c>
      <c r="F841" s="5"/>
      <c r="G841" s="35">
        <f t="shared" si="81"/>
        <v>113.73038539999999</v>
      </c>
      <c r="H841" s="44">
        <f t="shared" si="80"/>
        <v>0</v>
      </c>
      <c r="I841" s="60">
        <v>41142</v>
      </c>
      <c r="J841" s="95" t="s">
        <v>1698</v>
      </c>
    </row>
    <row r="842" spans="1:10" ht="19.5">
      <c r="A842" s="2" t="s">
        <v>1990</v>
      </c>
      <c r="B842" s="145" t="s">
        <v>1991</v>
      </c>
      <c r="C842" s="20">
        <v>3.7</v>
      </c>
      <c r="D842" s="48" t="s">
        <v>249</v>
      </c>
      <c r="E842" s="115" t="s">
        <v>305</v>
      </c>
      <c r="F842" s="5"/>
      <c r="G842" s="35">
        <f t="shared" si="81"/>
        <v>113.73038539999999</v>
      </c>
      <c r="H842" s="44">
        <f t="shared" si="80"/>
        <v>0</v>
      </c>
      <c r="I842" s="60">
        <v>41142</v>
      </c>
      <c r="J842" s="95" t="s">
        <v>1698</v>
      </c>
    </row>
    <row r="843" spans="1:10" ht="19.5">
      <c r="A843" s="2" t="s">
        <v>1992</v>
      </c>
      <c r="B843" s="145" t="s">
        <v>1993</v>
      </c>
      <c r="C843" s="20">
        <v>4</v>
      </c>
      <c r="D843" s="48" t="s">
        <v>2174</v>
      </c>
      <c r="E843" s="115" t="s">
        <v>305</v>
      </c>
      <c r="F843" s="5"/>
      <c r="G843" s="35">
        <f t="shared" si="81"/>
        <v>122.95176800000002</v>
      </c>
      <c r="H843" s="44">
        <f t="shared" si="80"/>
        <v>0</v>
      </c>
      <c r="I843" s="60">
        <v>41142</v>
      </c>
      <c r="J843" s="95" t="s">
        <v>1698</v>
      </c>
    </row>
    <row r="844" spans="1:10" ht="19.5">
      <c r="A844" s="2" t="s">
        <v>1883</v>
      </c>
      <c r="B844" s="145" t="s">
        <v>1994</v>
      </c>
      <c r="C844" s="20">
        <v>5.2</v>
      </c>
      <c r="D844" s="48" t="s">
        <v>250</v>
      </c>
      <c r="E844" s="6"/>
      <c r="F844" s="5"/>
      <c r="G844" s="35">
        <f t="shared" si="81"/>
        <v>159.8372984</v>
      </c>
      <c r="H844" s="44">
        <f t="shared" si="80"/>
        <v>0</v>
      </c>
      <c r="I844" s="60">
        <v>41142</v>
      </c>
      <c r="J844" s="95" t="s">
        <v>1698</v>
      </c>
    </row>
    <row r="845" spans="1:10" ht="19.5">
      <c r="A845" s="2" t="s">
        <v>1995</v>
      </c>
      <c r="B845" s="145" t="s">
        <v>1996</v>
      </c>
      <c r="C845" s="20">
        <v>5.9</v>
      </c>
      <c r="D845" s="48" t="s">
        <v>250</v>
      </c>
      <c r="E845" s="115" t="s">
        <v>305</v>
      </c>
      <c r="F845" s="5"/>
      <c r="G845" s="35">
        <f t="shared" si="81"/>
        <v>181.35385780000004</v>
      </c>
      <c r="H845" s="44">
        <f t="shared" si="80"/>
        <v>0</v>
      </c>
      <c r="I845" s="60">
        <v>41142</v>
      </c>
      <c r="J845" s="95" t="s">
        <v>1698</v>
      </c>
    </row>
    <row r="846" spans="1:10" ht="19.5">
      <c r="A846" s="2" t="s">
        <v>2003</v>
      </c>
      <c r="B846" s="145" t="s">
        <v>2004</v>
      </c>
      <c r="C846" s="20">
        <v>3.7</v>
      </c>
      <c r="D846" s="48" t="s">
        <v>250</v>
      </c>
      <c r="E846" s="115" t="s">
        <v>305</v>
      </c>
      <c r="F846" s="5"/>
      <c r="G846" s="35">
        <f t="shared" si="81"/>
        <v>113.73038539999999</v>
      </c>
      <c r="H846" s="44">
        <f t="shared" si="80"/>
        <v>0</v>
      </c>
      <c r="I846" s="60">
        <v>41142</v>
      </c>
      <c r="J846" s="95" t="s">
        <v>1698</v>
      </c>
    </row>
    <row r="847" spans="1:10" ht="19.5">
      <c r="A847" s="2" t="s">
        <v>1997</v>
      </c>
      <c r="B847" s="145" t="s">
        <v>1998</v>
      </c>
      <c r="C847" s="20">
        <v>4.4</v>
      </c>
      <c r="D847" s="48" t="s">
        <v>250</v>
      </c>
      <c r="E847" s="115" t="s">
        <v>305</v>
      </c>
      <c r="F847" s="5"/>
      <c r="G847" s="35">
        <f t="shared" si="81"/>
        <v>135.24694480000002</v>
      </c>
      <c r="H847" s="44">
        <f t="shared" si="80"/>
        <v>0</v>
      </c>
      <c r="I847" s="60">
        <v>41142</v>
      </c>
      <c r="J847" s="95" t="s">
        <v>1698</v>
      </c>
    </row>
    <row r="848" spans="1:10" ht="19.5">
      <c r="A848" s="2" t="s">
        <v>2000</v>
      </c>
      <c r="B848" s="145" t="s">
        <v>2001</v>
      </c>
      <c r="C848" s="20">
        <v>5.3</v>
      </c>
      <c r="D848" s="48" t="s">
        <v>250</v>
      </c>
      <c r="E848" s="115" t="s">
        <v>305</v>
      </c>
      <c r="F848" s="5"/>
      <c r="G848" s="35">
        <f t="shared" si="81"/>
        <v>162.9110926</v>
      </c>
      <c r="H848" s="44">
        <f t="shared" si="80"/>
        <v>0</v>
      </c>
      <c r="I848" s="60">
        <v>41142</v>
      </c>
      <c r="J848" s="95" t="s">
        <v>1698</v>
      </c>
    </row>
    <row r="849" spans="1:10" ht="19.5">
      <c r="A849" s="2" t="s">
        <v>1884</v>
      </c>
      <c r="B849" s="145" t="s">
        <v>2005</v>
      </c>
      <c r="C849" s="20">
        <v>3.7</v>
      </c>
      <c r="D849" s="48" t="s">
        <v>250</v>
      </c>
      <c r="E849" s="6"/>
      <c r="F849" s="5"/>
      <c r="G849" s="35">
        <f t="shared" si="81"/>
        <v>113.73038539999999</v>
      </c>
      <c r="H849" s="44">
        <f t="shared" si="80"/>
        <v>0</v>
      </c>
      <c r="I849" s="60">
        <v>41142</v>
      </c>
      <c r="J849" s="95" t="s">
        <v>1698</v>
      </c>
    </row>
    <row r="850" spans="1:10" ht="19.5">
      <c r="A850" s="2" t="s">
        <v>1886</v>
      </c>
      <c r="B850" s="145" t="s">
        <v>1999</v>
      </c>
      <c r="C850" s="20">
        <v>4.5</v>
      </c>
      <c r="D850" s="48" t="s">
        <v>250</v>
      </c>
      <c r="E850" s="6"/>
      <c r="F850" s="5"/>
      <c r="G850" s="35">
        <f t="shared" si="81"/>
        <v>138.320739</v>
      </c>
      <c r="H850" s="44">
        <f t="shared" si="80"/>
        <v>0</v>
      </c>
      <c r="I850" s="60">
        <v>41142</v>
      </c>
      <c r="J850" s="95" t="s">
        <v>1698</v>
      </c>
    </row>
    <row r="851" spans="1:10" ht="19.5">
      <c r="A851" s="2" t="s">
        <v>1887</v>
      </c>
      <c r="B851" s="145" t="s">
        <v>2002</v>
      </c>
      <c r="C851" s="20">
        <v>5.3</v>
      </c>
      <c r="D851" s="48" t="s">
        <v>250</v>
      </c>
      <c r="E851" s="6"/>
      <c r="F851" s="5"/>
      <c r="G851" s="35">
        <f t="shared" si="81"/>
        <v>162.9110926</v>
      </c>
      <c r="H851" s="44">
        <f t="shared" si="80"/>
        <v>0</v>
      </c>
      <c r="I851" s="60">
        <v>41142</v>
      </c>
      <c r="J851" s="95" t="s">
        <v>1698</v>
      </c>
    </row>
    <row r="852" spans="1:10" ht="19.5">
      <c r="A852" s="2" t="s">
        <v>2007</v>
      </c>
      <c r="B852" s="145" t="s">
        <v>2008</v>
      </c>
      <c r="C852" s="20">
        <v>5.3</v>
      </c>
      <c r="D852" s="48" t="s">
        <v>250</v>
      </c>
      <c r="E852" s="115" t="s">
        <v>305</v>
      </c>
      <c r="F852" s="5"/>
      <c r="G852" s="35">
        <f t="shared" si="81"/>
        <v>162.9110926</v>
      </c>
      <c r="H852" s="44">
        <f t="shared" si="80"/>
        <v>0</v>
      </c>
      <c r="I852" s="60">
        <v>41142</v>
      </c>
      <c r="J852" s="95" t="s">
        <v>1698</v>
      </c>
    </row>
    <row r="853" spans="1:10" ht="19.5">
      <c r="A853" s="2" t="s">
        <v>2009</v>
      </c>
      <c r="B853" s="145" t="s">
        <v>2010</v>
      </c>
      <c r="C853" s="20">
        <v>6.1</v>
      </c>
      <c r="D853" s="48" t="s">
        <v>2175</v>
      </c>
      <c r="E853" s="115" t="s">
        <v>305</v>
      </c>
      <c r="F853" s="5"/>
      <c r="G853" s="35">
        <f t="shared" si="81"/>
        <v>187.5014462</v>
      </c>
      <c r="H853" s="44">
        <f t="shared" si="80"/>
        <v>0</v>
      </c>
      <c r="I853" s="60">
        <v>41142</v>
      </c>
      <c r="J853" s="95" t="s">
        <v>1698</v>
      </c>
    </row>
    <row r="854" spans="1:10" ht="19.5">
      <c r="A854" s="2" t="s">
        <v>1888</v>
      </c>
      <c r="B854" s="146" t="s">
        <v>2138</v>
      </c>
      <c r="C854" s="20">
        <v>6.6</v>
      </c>
      <c r="D854" s="48" t="s">
        <v>250</v>
      </c>
      <c r="E854" s="6"/>
      <c r="F854" s="5"/>
      <c r="G854" s="35">
        <f t="shared" si="81"/>
        <v>202.87041719999996</v>
      </c>
      <c r="H854" s="44">
        <f t="shared" si="80"/>
        <v>0</v>
      </c>
      <c r="I854" s="60">
        <v>41142</v>
      </c>
      <c r="J854" s="95" t="s">
        <v>1698</v>
      </c>
    </row>
    <row r="855" spans="1:10" ht="19.5">
      <c r="A855" s="2" t="s">
        <v>1885</v>
      </c>
      <c r="B855" s="145" t="s">
        <v>2006</v>
      </c>
      <c r="C855" s="20">
        <v>3.7</v>
      </c>
      <c r="D855" s="48" t="s">
        <v>250</v>
      </c>
      <c r="E855" s="6"/>
      <c r="F855" s="5"/>
      <c r="G855" s="35">
        <f t="shared" si="81"/>
        <v>113.73038539999999</v>
      </c>
      <c r="H855" s="44">
        <f t="shared" si="80"/>
        <v>0</v>
      </c>
      <c r="I855" s="60">
        <v>41142</v>
      </c>
      <c r="J855" s="95" t="s">
        <v>1698</v>
      </c>
    </row>
    <row r="856" spans="1:10" ht="19.5">
      <c r="A856" s="2" t="s">
        <v>1889</v>
      </c>
      <c r="B856" s="146" t="s">
        <v>2137</v>
      </c>
      <c r="C856" s="20">
        <v>6.6</v>
      </c>
      <c r="D856" s="48" t="s">
        <v>250</v>
      </c>
      <c r="E856" s="6"/>
      <c r="F856" s="5"/>
      <c r="G856" s="35">
        <f t="shared" si="81"/>
        <v>202.87041719999996</v>
      </c>
      <c r="H856" s="44">
        <f t="shared" si="80"/>
        <v>0</v>
      </c>
      <c r="I856" s="60">
        <v>41142</v>
      </c>
      <c r="J856" s="95" t="s">
        <v>1698</v>
      </c>
    </row>
    <row r="857" spans="1:10" ht="19.5">
      <c r="A857" s="2" t="s">
        <v>1890</v>
      </c>
      <c r="B857" s="145" t="s">
        <v>2011</v>
      </c>
      <c r="C857" s="20">
        <v>4.5</v>
      </c>
      <c r="D857" s="48" t="s">
        <v>250</v>
      </c>
      <c r="E857" s="6"/>
      <c r="F857" s="5"/>
      <c r="G857" s="35">
        <f t="shared" si="81"/>
        <v>138.320739</v>
      </c>
      <c r="H857" s="44">
        <f t="shared" si="80"/>
        <v>0</v>
      </c>
      <c r="I857" s="60">
        <v>41142</v>
      </c>
      <c r="J857" s="95" t="s">
        <v>1698</v>
      </c>
    </row>
    <row r="858" spans="1:10" ht="19.5">
      <c r="A858" s="2" t="s">
        <v>2012</v>
      </c>
      <c r="B858" s="145" t="s">
        <v>2013</v>
      </c>
      <c r="C858" s="20">
        <v>4.3</v>
      </c>
      <c r="D858" s="48" t="s">
        <v>250</v>
      </c>
      <c r="E858" s="115" t="s">
        <v>305</v>
      </c>
      <c r="F858" s="5"/>
      <c r="G858" s="35">
        <f t="shared" si="81"/>
        <v>132.17315059999999</v>
      </c>
      <c r="H858" s="44">
        <f t="shared" si="80"/>
        <v>0</v>
      </c>
      <c r="I858" s="60">
        <v>41142</v>
      </c>
      <c r="J858" s="95" t="s">
        <v>1698</v>
      </c>
    </row>
    <row r="859" spans="1:10" ht="19.5">
      <c r="A859" s="2" t="s">
        <v>2014</v>
      </c>
      <c r="B859" s="145" t="s">
        <v>2015</v>
      </c>
      <c r="C859" s="20">
        <v>5.3</v>
      </c>
      <c r="D859" s="48" t="s">
        <v>250</v>
      </c>
      <c r="E859" s="115" t="s">
        <v>305</v>
      </c>
      <c r="F859" s="5"/>
      <c r="G859" s="35">
        <f t="shared" si="81"/>
        <v>162.9110926</v>
      </c>
      <c r="H859" s="44">
        <f t="shared" si="80"/>
        <v>0</v>
      </c>
      <c r="I859" s="60">
        <v>41142</v>
      </c>
      <c r="J859" s="95" t="s">
        <v>1698</v>
      </c>
    </row>
    <row r="860" spans="1:10" ht="19.5">
      <c r="A860" s="2" t="s">
        <v>2016</v>
      </c>
      <c r="B860" s="145" t="s">
        <v>2017</v>
      </c>
      <c r="C860" s="20">
        <v>4.4</v>
      </c>
      <c r="D860" s="48" t="s">
        <v>250</v>
      </c>
      <c r="E860" s="115" t="s">
        <v>305</v>
      </c>
      <c r="F860" s="5"/>
      <c r="G860" s="35">
        <f t="shared" si="81"/>
        <v>135.24694480000002</v>
      </c>
      <c r="H860" s="44">
        <f t="shared" si="80"/>
        <v>0</v>
      </c>
      <c r="I860" s="60">
        <v>41142</v>
      </c>
      <c r="J860" s="95" t="s">
        <v>1698</v>
      </c>
    </row>
    <row r="861" spans="1:10" ht="19.5">
      <c r="A861" s="2" t="s">
        <v>2018</v>
      </c>
      <c r="B861" s="145" t="s">
        <v>2019</v>
      </c>
      <c r="C861" s="20">
        <v>7.5</v>
      </c>
      <c r="D861" s="48" t="s">
        <v>250</v>
      </c>
      <c r="E861" s="115" t="s">
        <v>305</v>
      </c>
      <c r="F861" s="5"/>
      <c r="G861" s="35">
        <f t="shared" si="81"/>
        <v>230.53456500000001</v>
      </c>
      <c r="H861" s="44">
        <f t="shared" si="80"/>
        <v>0</v>
      </c>
      <c r="I861" s="60">
        <v>41142</v>
      </c>
      <c r="J861" s="95" t="s">
        <v>1698</v>
      </c>
    </row>
    <row r="862" spans="1:10" ht="19.5">
      <c r="A862" s="2" t="s">
        <v>2020</v>
      </c>
      <c r="B862" s="145" t="s">
        <v>2021</v>
      </c>
      <c r="C862" s="20">
        <v>5.5</v>
      </c>
      <c r="D862" s="48" t="s">
        <v>250</v>
      </c>
      <c r="E862" s="115" t="s">
        <v>305</v>
      </c>
      <c r="F862" s="5"/>
      <c r="G862" s="35">
        <f t="shared" si="81"/>
        <v>169.05868100000004</v>
      </c>
      <c r="H862" s="44">
        <f t="shared" si="80"/>
        <v>0</v>
      </c>
      <c r="I862" s="60">
        <v>41142</v>
      </c>
      <c r="J862" s="95" t="s">
        <v>1698</v>
      </c>
    </row>
    <row r="863" spans="1:10" ht="19.5">
      <c r="A863" s="2" t="s">
        <v>2022</v>
      </c>
      <c r="B863" s="145" t="s">
        <v>2023</v>
      </c>
      <c r="C863" s="20">
        <v>5.9</v>
      </c>
      <c r="D863" s="48" t="s">
        <v>250</v>
      </c>
      <c r="E863" s="115" t="s">
        <v>305</v>
      </c>
      <c r="F863" s="5"/>
      <c r="G863" s="35">
        <f t="shared" si="81"/>
        <v>181.35385780000004</v>
      </c>
      <c r="H863" s="44">
        <f t="shared" si="80"/>
        <v>0</v>
      </c>
      <c r="I863" s="60">
        <v>41142</v>
      </c>
      <c r="J863" s="95" t="s">
        <v>1698</v>
      </c>
    </row>
    <row r="864" spans="1:10" ht="19.5">
      <c r="A864" s="2" t="s">
        <v>1891</v>
      </c>
      <c r="B864" s="145" t="s">
        <v>2024</v>
      </c>
      <c r="C864" s="20">
        <v>5.9</v>
      </c>
      <c r="D864" s="48" t="s">
        <v>2169</v>
      </c>
      <c r="E864" s="6"/>
      <c r="F864" s="5"/>
      <c r="G864" s="35">
        <f t="shared" si="81"/>
        <v>181.35385780000004</v>
      </c>
      <c r="H864" s="44">
        <f t="shared" si="80"/>
        <v>0</v>
      </c>
      <c r="I864" s="60">
        <v>41142</v>
      </c>
      <c r="J864" s="95" t="s">
        <v>1698</v>
      </c>
    </row>
    <row r="865" spans="1:10" ht="19.5">
      <c r="A865" s="2" t="s">
        <v>1892</v>
      </c>
      <c r="B865" s="145" t="s">
        <v>2025</v>
      </c>
      <c r="C865" s="20">
        <v>5.9</v>
      </c>
      <c r="D865" s="48" t="s">
        <v>250</v>
      </c>
      <c r="E865" s="6"/>
      <c r="F865" s="5"/>
      <c r="G865" s="35">
        <f t="shared" si="81"/>
        <v>181.35385780000004</v>
      </c>
      <c r="H865" s="44">
        <f t="shared" si="80"/>
        <v>0</v>
      </c>
      <c r="I865" s="60">
        <v>41142</v>
      </c>
      <c r="J865" s="95" t="s">
        <v>1698</v>
      </c>
    </row>
    <row r="866" spans="1:10" ht="19.5">
      <c r="A866" s="2" t="s">
        <v>1893</v>
      </c>
      <c r="B866" s="145" t="s">
        <v>2026</v>
      </c>
      <c r="C866" s="20">
        <v>4.6</v>
      </c>
      <c r="D866" s="48" t="s">
        <v>250</v>
      </c>
      <c r="E866" s="6"/>
      <c r="F866" s="5"/>
      <c r="G866" s="35">
        <f t="shared" si="81"/>
        <v>141.3945332</v>
      </c>
      <c r="H866" s="44">
        <f t="shared" si="80"/>
        <v>0</v>
      </c>
      <c r="I866" s="60">
        <v>41142</v>
      </c>
      <c r="J866" s="95" t="s">
        <v>1698</v>
      </c>
    </row>
    <row r="867" spans="1:10" ht="19.5">
      <c r="A867" s="2" t="s">
        <v>1894</v>
      </c>
      <c r="B867" s="145" t="s">
        <v>2027</v>
      </c>
      <c r="C867" s="20">
        <v>5.4</v>
      </c>
      <c r="D867" s="48" t="s">
        <v>250</v>
      </c>
      <c r="E867" s="6"/>
      <c r="F867" s="5"/>
      <c r="G867" s="35">
        <f t="shared" si="81"/>
        <v>165.98488680000003</v>
      </c>
      <c r="H867" s="44">
        <f t="shared" si="80"/>
        <v>0</v>
      </c>
      <c r="I867" s="60">
        <v>41142</v>
      </c>
      <c r="J867" s="95" t="s">
        <v>1698</v>
      </c>
    </row>
    <row r="868" spans="1:10" ht="19.5" customHeight="1">
      <c r="A868" s="2" t="s">
        <v>1895</v>
      </c>
      <c r="B868" s="145" t="s">
        <v>2028</v>
      </c>
      <c r="C868" s="20">
        <v>5.4</v>
      </c>
      <c r="D868" s="48" t="s">
        <v>250</v>
      </c>
      <c r="E868" s="6"/>
      <c r="F868" s="5"/>
      <c r="G868" s="35">
        <f t="shared" si="81"/>
        <v>165.98488680000003</v>
      </c>
      <c r="H868" s="44">
        <f t="shared" si="80"/>
        <v>0</v>
      </c>
      <c r="I868" s="60">
        <v>41142</v>
      </c>
      <c r="J868" s="95" t="s">
        <v>1698</v>
      </c>
    </row>
    <row r="869" spans="1:10" ht="19.5">
      <c r="A869" s="2" t="s">
        <v>2029</v>
      </c>
      <c r="B869" s="145" t="s">
        <v>2030</v>
      </c>
      <c r="C869" s="20">
        <v>5.4</v>
      </c>
      <c r="D869" s="48" t="s">
        <v>250</v>
      </c>
      <c r="E869" s="115" t="s">
        <v>305</v>
      </c>
      <c r="F869" s="5"/>
      <c r="G869" s="35">
        <f t="shared" si="81"/>
        <v>165.98488680000003</v>
      </c>
      <c r="H869" s="44">
        <f t="shared" si="80"/>
        <v>0</v>
      </c>
      <c r="I869" s="60">
        <v>41142</v>
      </c>
      <c r="J869" s="95" t="s">
        <v>1698</v>
      </c>
    </row>
    <row r="870" spans="1:10" ht="19.5">
      <c r="A870" s="2" t="s">
        <v>1896</v>
      </c>
      <c r="B870" s="145" t="s">
        <v>2031</v>
      </c>
      <c r="C870" s="20">
        <v>6</v>
      </c>
      <c r="D870" s="48" t="s">
        <v>250</v>
      </c>
      <c r="E870" s="6"/>
      <c r="F870" s="5"/>
      <c r="G870" s="35">
        <f aca="true" t="shared" si="82" ref="G870:G907">C870*$D$1*(100-$G$1)/100</f>
        <v>184.42765199999997</v>
      </c>
      <c r="H870" s="44">
        <f t="shared" si="80"/>
        <v>0</v>
      </c>
      <c r="I870" s="60">
        <v>41142</v>
      </c>
      <c r="J870" s="95" t="s">
        <v>1698</v>
      </c>
    </row>
    <row r="871" spans="1:10" ht="19.5">
      <c r="A871" s="2" t="s">
        <v>1897</v>
      </c>
      <c r="B871" s="145" t="s">
        <v>2032</v>
      </c>
      <c r="C871" s="20">
        <v>6.5</v>
      </c>
      <c r="D871" s="48" t="s">
        <v>250</v>
      </c>
      <c r="E871" s="6"/>
      <c r="F871" s="5"/>
      <c r="G871" s="35">
        <f t="shared" si="82"/>
        <v>199.796623</v>
      </c>
      <c r="H871" s="44">
        <f t="shared" si="80"/>
        <v>0</v>
      </c>
      <c r="I871" s="60">
        <v>41142</v>
      </c>
      <c r="J871" s="95" t="s">
        <v>1698</v>
      </c>
    </row>
    <row r="872" spans="1:10" ht="19.5" customHeight="1">
      <c r="A872" s="2" t="s">
        <v>1898</v>
      </c>
      <c r="B872" s="145" t="s">
        <v>2033</v>
      </c>
      <c r="C872" s="20">
        <v>7</v>
      </c>
      <c r="D872" s="48" t="s">
        <v>250</v>
      </c>
      <c r="E872" s="6"/>
      <c r="F872" s="5"/>
      <c r="G872" s="35">
        <f t="shared" si="82"/>
        <v>215.16559399999997</v>
      </c>
      <c r="H872" s="44">
        <f t="shared" si="80"/>
        <v>0</v>
      </c>
      <c r="I872" s="60">
        <v>41142</v>
      </c>
      <c r="J872" s="95" t="s">
        <v>1698</v>
      </c>
    </row>
    <row r="873" spans="1:10" ht="19.5">
      <c r="A873" s="2" t="s">
        <v>1899</v>
      </c>
      <c r="B873" s="145" t="s">
        <v>2034</v>
      </c>
      <c r="C873" s="20">
        <v>7</v>
      </c>
      <c r="D873" s="48" t="s">
        <v>250</v>
      </c>
      <c r="E873" s="6"/>
      <c r="F873" s="5"/>
      <c r="G873" s="35">
        <f t="shared" si="82"/>
        <v>215.16559399999997</v>
      </c>
      <c r="H873" s="44">
        <f t="shared" si="80"/>
        <v>0</v>
      </c>
      <c r="I873" s="60">
        <v>41142</v>
      </c>
      <c r="J873" s="95" t="s">
        <v>1698</v>
      </c>
    </row>
    <row r="874" spans="1:10" ht="19.5">
      <c r="A874" s="2" t="s">
        <v>1900</v>
      </c>
      <c r="B874" s="145" t="s">
        <v>2035</v>
      </c>
      <c r="C874" s="20">
        <v>7.3</v>
      </c>
      <c r="D874" s="48" t="s">
        <v>250</v>
      </c>
      <c r="E874" s="6"/>
      <c r="F874" s="5"/>
      <c r="G874" s="35">
        <f t="shared" si="82"/>
        <v>224.38697660000003</v>
      </c>
      <c r="H874" s="44">
        <f t="shared" si="80"/>
        <v>0</v>
      </c>
      <c r="I874" s="60">
        <v>41142</v>
      </c>
      <c r="J874" s="95" t="s">
        <v>1698</v>
      </c>
    </row>
    <row r="875" spans="1:10" ht="19.5">
      <c r="A875" s="2" t="s">
        <v>1901</v>
      </c>
      <c r="B875" s="145" t="s">
        <v>2036</v>
      </c>
      <c r="C875" s="20">
        <v>6.8</v>
      </c>
      <c r="D875" s="48" t="s">
        <v>2170</v>
      </c>
      <c r="E875" s="6"/>
      <c r="F875" s="5"/>
      <c r="G875" s="35">
        <f t="shared" si="82"/>
        <v>209.0180056</v>
      </c>
      <c r="H875" s="44">
        <f t="shared" si="80"/>
        <v>0</v>
      </c>
      <c r="I875" s="60">
        <v>41142</v>
      </c>
      <c r="J875" s="95" t="s">
        <v>1698</v>
      </c>
    </row>
    <row r="876" spans="1:10" ht="19.5">
      <c r="A876" s="2" t="s">
        <v>1902</v>
      </c>
      <c r="B876" s="145" t="s">
        <v>2037</v>
      </c>
      <c r="C876" s="20">
        <v>6.8</v>
      </c>
      <c r="D876" s="48" t="s">
        <v>2170</v>
      </c>
      <c r="E876" s="6"/>
      <c r="F876" s="5"/>
      <c r="G876" s="35">
        <f t="shared" si="82"/>
        <v>209.0180056</v>
      </c>
      <c r="H876" s="44">
        <f t="shared" si="80"/>
        <v>0</v>
      </c>
      <c r="I876" s="60">
        <v>41142</v>
      </c>
      <c r="J876" s="95" t="s">
        <v>1698</v>
      </c>
    </row>
    <row r="877" spans="1:10" ht="19.5">
      <c r="A877" s="2" t="s">
        <v>1903</v>
      </c>
      <c r="B877" s="145" t="s">
        <v>2038</v>
      </c>
      <c r="C877" s="20">
        <v>7.8</v>
      </c>
      <c r="D877" s="48" t="s">
        <v>2170</v>
      </c>
      <c r="E877" s="6"/>
      <c r="F877" s="5"/>
      <c r="G877" s="35">
        <f t="shared" si="82"/>
        <v>239.7559476</v>
      </c>
      <c r="H877" s="44">
        <f t="shared" si="80"/>
        <v>0</v>
      </c>
      <c r="I877" s="60">
        <v>41142</v>
      </c>
      <c r="J877" s="95" t="s">
        <v>1698</v>
      </c>
    </row>
    <row r="878" spans="1:10" ht="19.5">
      <c r="A878" s="2" t="s">
        <v>1904</v>
      </c>
      <c r="B878" s="145" t="s">
        <v>2039</v>
      </c>
      <c r="C878" s="20">
        <v>8.6</v>
      </c>
      <c r="D878" s="48" t="s">
        <v>2170</v>
      </c>
      <c r="E878" s="6"/>
      <c r="F878" s="5"/>
      <c r="G878" s="35">
        <f t="shared" si="82"/>
        <v>264.34630119999997</v>
      </c>
      <c r="H878" s="44">
        <f t="shared" si="80"/>
        <v>0</v>
      </c>
      <c r="I878" s="60">
        <v>41142</v>
      </c>
      <c r="J878" s="95" t="s">
        <v>1698</v>
      </c>
    </row>
    <row r="879" spans="1:10" ht="19.5">
      <c r="A879" s="2" t="s">
        <v>2040</v>
      </c>
      <c r="B879" s="146" t="s">
        <v>2139</v>
      </c>
      <c r="C879" s="20">
        <v>10.5</v>
      </c>
      <c r="D879" s="48" t="s">
        <v>250</v>
      </c>
      <c r="E879" s="115" t="s">
        <v>305</v>
      </c>
      <c r="F879" s="5"/>
      <c r="G879" s="35">
        <f>C879*$D$1*(100-$G$1)/100</f>
        <v>322.748391</v>
      </c>
      <c r="H879" s="44">
        <f>G879*F879</f>
        <v>0</v>
      </c>
      <c r="I879" s="60"/>
      <c r="J879" s="95"/>
    </row>
    <row r="880" spans="1:10" ht="19.5" customHeight="1">
      <c r="A880" s="2" t="s">
        <v>1905</v>
      </c>
      <c r="B880" s="146" t="s">
        <v>2140</v>
      </c>
      <c r="C880" s="20">
        <v>10.5</v>
      </c>
      <c r="D880" s="48" t="s">
        <v>2170</v>
      </c>
      <c r="E880" s="6"/>
      <c r="F880" s="5"/>
      <c r="G880" s="35">
        <f t="shared" si="82"/>
        <v>322.748391</v>
      </c>
      <c r="H880" s="44">
        <f t="shared" si="80"/>
        <v>0</v>
      </c>
      <c r="I880" s="60">
        <v>41142</v>
      </c>
      <c r="J880" s="95" t="s">
        <v>1698</v>
      </c>
    </row>
    <row r="881" spans="1:10" ht="19.5">
      <c r="A881" s="2" t="s">
        <v>1906</v>
      </c>
      <c r="B881" s="146" t="s">
        <v>2141</v>
      </c>
      <c r="C881" s="20">
        <v>11.5</v>
      </c>
      <c r="D881" s="48" t="s">
        <v>2170</v>
      </c>
      <c r="E881" s="6"/>
      <c r="F881" s="5"/>
      <c r="G881" s="35">
        <f t="shared" si="82"/>
        <v>353.486333</v>
      </c>
      <c r="H881" s="44">
        <f t="shared" si="80"/>
        <v>0</v>
      </c>
      <c r="I881" s="60">
        <v>41142</v>
      </c>
      <c r="J881" s="95" t="s">
        <v>1698</v>
      </c>
    </row>
    <row r="882" spans="1:10" ht="19.5" customHeight="1">
      <c r="A882" s="2" t="s">
        <v>1907</v>
      </c>
      <c r="B882" s="145" t="s">
        <v>2041</v>
      </c>
      <c r="C882" s="20">
        <v>8.9</v>
      </c>
      <c r="D882" s="48" t="s">
        <v>2170</v>
      </c>
      <c r="E882" s="6"/>
      <c r="F882" s="5"/>
      <c r="G882" s="35">
        <f t="shared" si="82"/>
        <v>273.5676838</v>
      </c>
      <c r="H882" s="44">
        <f t="shared" si="80"/>
        <v>0</v>
      </c>
      <c r="I882" s="60">
        <v>41142</v>
      </c>
      <c r="J882" s="95" t="s">
        <v>1698</v>
      </c>
    </row>
    <row r="883" spans="1:10" ht="19.5" customHeight="1">
      <c r="A883" s="2" t="s">
        <v>1908</v>
      </c>
      <c r="B883" s="146" t="s">
        <v>2142</v>
      </c>
      <c r="C883" s="20">
        <v>11.5</v>
      </c>
      <c r="D883" s="48" t="s">
        <v>2170</v>
      </c>
      <c r="E883" s="6"/>
      <c r="F883" s="5"/>
      <c r="G883" s="35">
        <f t="shared" si="82"/>
        <v>353.486333</v>
      </c>
      <c r="H883" s="44">
        <f t="shared" si="80"/>
        <v>0</v>
      </c>
      <c r="I883" s="60">
        <v>41142</v>
      </c>
      <c r="J883" s="95" t="s">
        <v>1698</v>
      </c>
    </row>
    <row r="884" spans="1:10" ht="19.5">
      <c r="A884" s="2" t="s">
        <v>1909</v>
      </c>
      <c r="B884" s="146" t="s">
        <v>2143</v>
      </c>
      <c r="C884" s="20">
        <v>12</v>
      </c>
      <c r="D884" s="48" t="s">
        <v>2170</v>
      </c>
      <c r="E884" s="6"/>
      <c r="F884" s="5"/>
      <c r="G884" s="35">
        <f t="shared" si="82"/>
        <v>368.85530399999993</v>
      </c>
      <c r="H884" s="44">
        <f t="shared" si="80"/>
        <v>0</v>
      </c>
      <c r="I884" s="60">
        <v>41142</v>
      </c>
      <c r="J884" s="95" t="s">
        <v>1698</v>
      </c>
    </row>
    <row r="885" spans="1:10" ht="19.5">
      <c r="A885" s="2" t="s">
        <v>2042</v>
      </c>
      <c r="B885" s="145" t="s">
        <v>2043</v>
      </c>
      <c r="C885" s="20">
        <v>6.9</v>
      </c>
      <c r="D885" s="48" t="s">
        <v>250</v>
      </c>
      <c r="E885" s="115" t="s">
        <v>305</v>
      </c>
      <c r="F885" s="5"/>
      <c r="G885" s="35">
        <f t="shared" si="82"/>
        <v>212.09179980000002</v>
      </c>
      <c r="H885" s="44">
        <f t="shared" si="80"/>
        <v>0</v>
      </c>
      <c r="I885" s="60">
        <v>41142</v>
      </c>
      <c r="J885" s="95" t="s">
        <v>1698</v>
      </c>
    </row>
    <row r="886" spans="1:10" ht="19.5">
      <c r="A886" s="2" t="s">
        <v>1910</v>
      </c>
      <c r="B886" s="145" t="s">
        <v>2044</v>
      </c>
      <c r="C886" s="20">
        <v>7.8</v>
      </c>
      <c r="D886" s="48" t="s">
        <v>2170</v>
      </c>
      <c r="E886" s="6"/>
      <c r="F886" s="5"/>
      <c r="G886" s="35">
        <f t="shared" si="82"/>
        <v>239.7559476</v>
      </c>
      <c r="H886" s="44">
        <f t="shared" si="80"/>
        <v>0</v>
      </c>
      <c r="I886" s="60">
        <v>41142</v>
      </c>
      <c r="J886" s="95" t="s">
        <v>1698</v>
      </c>
    </row>
    <row r="887" spans="1:10" ht="19.5">
      <c r="A887" s="2" t="s">
        <v>2045</v>
      </c>
      <c r="B887" s="145" t="s">
        <v>2046</v>
      </c>
      <c r="C887" s="20">
        <v>8.7</v>
      </c>
      <c r="D887" s="48" t="s">
        <v>250</v>
      </c>
      <c r="E887" s="115" t="s">
        <v>305</v>
      </c>
      <c r="F887" s="5"/>
      <c r="G887" s="35">
        <f t="shared" si="82"/>
        <v>267.4200954</v>
      </c>
      <c r="H887" s="44">
        <f t="shared" si="80"/>
        <v>0</v>
      </c>
      <c r="I887" s="60">
        <v>41142</v>
      </c>
      <c r="J887" s="95" t="s">
        <v>1698</v>
      </c>
    </row>
    <row r="888" spans="1:10" ht="19.5">
      <c r="A888" s="2" t="s">
        <v>1911</v>
      </c>
      <c r="B888" s="146" t="s">
        <v>2154</v>
      </c>
      <c r="C888" s="20">
        <v>9.7</v>
      </c>
      <c r="D888" s="48" t="s">
        <v>2170</v>
      </c>
      <c r="E888" s="6"/>
      <c r="F888" s="5"/>
      <c r="G888" s="35">
        <f t="shared" si="82"/>
        <v>298.1580374</v>
      </c>
      <c r="H888" s="44">
        <f t="shared" si="80"/>
        <v>0</v>
      </c>
      <c r="I888" s="60">
        <v>41142</v>
      </c>
      <c r="J888" s="95" t="s">
        <v>1698</v>
      </c>
    </row>
    <row r="889" spans="1:10" ht="19.5">
      <c r="A889" s="2" t="s">
        <v>1912</v>
      </c>
      <c r="B889" s="145" t="s">
        <v>2047</v>
      </c>
      <c r="C889" s="20">
        <v>10</v>
      </c>
      <c r="D889" s="48" t="s">
        <v>2170</v>
      </c>
      <c r="E889" s="6"/>
      <c r="F889" s="5"/>
      <c r="G889" s="35">
        <f t="shared" si="82"/>
        <v>307.37942000000004</v>
      </c>
      <c r="H889" s="44">
        <f t="shared" si="80"/>
        <v>0</v>
      </c>
      <c r="I889" s="60">
        <v>41142</v>
      </c>
      <c r="J889" s="95" t="s">
        <v>1698</v>
      </c>
    </row>
    <row r="890" spans="1:10" ht="19.5">
      <c r="A890" s="2" t="s">
        <v>2048</v>
      </c>
      <c r="B890" s="146" t="s">
        <v>2144</v>
      </c>
      <c r="C890" s="20">
        <v>16</v>
      </c>
      <c r="D890" s="48" t="s">
        <v>250</v>
      </c>
      <c r="E890" s="115" t="s">
        <v>305</v>
      </c>
      <c r="F890" s="5"/>
      <c r="G890" s="35">
        <f t="shared" si="82"/>
        <v>491.80707200000006</v>
      </c>
      <c r="H890" s="44">
        <f aca="true" t="shared" si="83" ref="H890:H1012">G890*F890</f>
        <v>0</v>
      </c>
      <c r="I890" s="60">
        <v>41142</v>
      </c>
      <c r="J890" s="95" t="s">
        <v>1698</v>
      </c>
    </row>
    <row r="891" spans="1:10" ht="19.5">
      <c r="A891" s="2" t="s">
        <v>2049</v>
      </c>
      <c r="B891" s="145" t="s">
        <v>2050</v>
      </c>
      <c r="C891" s="20">
        <v>7.1</v>
      </c>
      <c r="D891" s="48" t="s">
        <v>250</v>
      </c>
      <c r="E891" s="115" t="s">
        <v>305</v>
      </c>
      <c r="F891" s="5"/>
      <c r="G891" s="35">
        <f t="shared" si="82"/>
        <v>218.2393882</v>
      </c>
      <c r="H891" s="44">
        <f t="shared" si="83"/>
        <v>0</v>
      </c>
      <c r="I891" s="60">
        <v>41142</v>
      </c>
      <c r="J891" s="95" t="s">
        <v>1698</v>
      </c>
    </row>
    <row r="892" spans="1:10" ht="19.5">
      <c r="A892" s="2" t="s">
        <v>2051</v>
      </c>
      <c r="B892" s="145" t="s">
        <v>2052</v>
      </c>
      <c r="C892" s="20">
        <v>10.1</v>
      </c>
      <c r="D892" s="48" t="s">
        <v>250</v>
      </c>
      <c r="E892" s="115" t="s">
        <v>305</v>
      </c>
      <c r="F892" s="5"/>
      <c r="G892" s="35">
        <f t="shared" si="82"/>
        <v>310.4532142</v>
      </c>
      <c r="H892" s="44">
        <f t="shared" si="83"/>
        <v>0</v>
      </c>
      <c r="I892" s="60">
        <v>41142</v>
      </c>
      <c r="J892" s="95" t="s">
        <v>1698</v>
      </c>
    </row>
    <row r="893" spans="1:10" ht="19.5">
      <c r="A893" s="2" t="s">
        <v>2053</v>
      </c>
      <c r="B893" s="145" t="s">
        <v>2054</v>
      </c>
      <c r="C893" s="20">
        <v>11</v>
      </c>
      <c r="D893" s="48" t="s">
        <v>250</v>
      </c>
      <c r="E893" s="115" t="s">
        <v>305</v>
      </c>
      <c r="F893" s="5"/>
      <c r="G893" s="35">
        <f t="shared" si="82"/>
        <v>338.11736200000007</v>
      </c>
      <c r="H893" s="44">
        <f t="shared" si="83"/>
        <v>0</v>
      </c>
      <c r="I893" s="60">
        <v>41142</v>
      </c>
      <c r="J893" s="95" t="s">
        <v>1698</v>
      </c>
    </row>
    <row r="894" spans="1:10" ht="19.5">
      <c r="A894" s="2" t="s">
        <v>2055</v>
      </c>
      <c r="B894" s="146" t="s">
        <v>2145</v>
      </c>
      <c r="C894" s="20">
        <v>12</v>
      </c>
      <c r="D894" s="48" t="s">
        <v>250</v>
      </c>
      <c r="E894" s="115" t="s">
        <v>305</v>
      </c>
      <c r="F894" s="5"/>
      <c r="G894" s="35">
        <f t="shared" si="82"/>
        <v>368.85530399999993</v>
      </c>
      <c r="H894" s="44">
        <f t="shared" si="83"/>
        <v>0</v>
      </c>
      <c r="I894" s="60">
        <v>41142</v>
      </c>
      <c r="J894" s="95" t="s">
        <v>1698</v>
      </c>
    </row>
    <row r="895" spans="1:10" ht="19.5" customHeight="1">
      <c r="A895" s="2" t="s">
        <v>2056</v>
      </c>
      <c r="B895" s="146" t="s">
        <v>2146</v>
      </c>
      <c r="C895" s="20">
        <v>14</v>
      </c>
      <c r="D895" s="48" t="s">
        <v>250</v>
      </c>
      <c r="E895" s="115" t="s">
        <v>305</v>
      </c>
      <c r="F895" s="5"/>
      <c r="G895" s="35">
        <f t="shared" si="82"/>
        <v>430.33118799999994</v>
      </c>
      <c r="H895" s="44">
        <f t="shared" si="83"/>
        <v>0</v>
      </c>
      <c r="I895" s="60">
        <v>41142</v>
      </c>
      <c r="J895" s="95" t="s">
        <v>1698</v>
      </c>
    </row>
    <row r="896" spans="1:10" ht="19.5">
      <c r="A896" s="2" t="s">
        <v>2057</v>
      </c>
      <c r="B896" s="145" t="s">
        <v>2058</v>
      </c>
      <c r="C896" s="20">
        <v>8</v>
      </c>
      <c r="D896" s="48" t="s">
        <v>250</v>
      </c>
      <c r="E896" s="115" t="s">
        <v>305</v>
      </c>
      <c r="F896" s="5"/>
      <c r="G896" s="35">
        <f t="shared" si="82"/>
        <v>245.90353600000003</v>
      </c>
      <c r="H896" s="44">
        <f t="shared" si="83"/>
        <v>0</v>
      </c>
      <c r="I896" s="60">
        <v>41142</v>
      </c>
      <c r="J896" s="95" t="s">
        <v>1698</v>
      </c>
    </row>
    <row r="897" spans="1:10" ht="19.5">
      <c r="A897" s="2" t="s">
        <v>2059</v>
      </c>
      <c r="B897" s="145" t="s">
        <v>2060</v>
      </c>
      <c r="C897" s="20">
        <v>8</v>
      </c>
      <c r="D897" s="48" t="s">
        <v>250</v>
      </c>
      <c r="E897" s="115" t="s">
        <v>305</v>
      </c>
      <c r="F897" s="5"/>
      <c r="G897" s="35">
        <f t="shared" si="82"/>
        <v>245.90353600000003</v>
      </c>
      <c r="H897" s="44">
        <f t="shared" si="83"/>
        <v>0</v>
      </c>
      <c r="I897" s="60">
        <v>41142</v>
      </c>
      <c r="J897" s="95" t="s">
        <v>1698</v>
      </c>
    </row>
    <row r="898" spans="1:10" ht="19.5">
      <c r="A898" s="2" t="s">
        <v>2061</v>
      </c>
      <c r="B898" s="145" t="s">
        <v>2062</v>
      </c>
      <c r="C898" s="20">
        <v>8</v>
      </c>
      <c r="D898" s="48" t="s">
        <v>250</v>
      </c>
      <c r="E898" s="115" t="s">
        <v>305</v>
      </c>
      <c r="F898" s="5"/>
      <c r="G898" s="35">
        <f t="shared" si="82"/>
        <v>245.90353600000003</v>
      </c>
      <c r="H898" s="44">
        <f t="shared" si="83"/>
        <v>0</v>
      </c>
      <c r="I898" s="60">
        <v>41142</v>
      </c>
      <c r="J898" s="95" t="s">
        <v>1698</v>
      </c>
    </row>
    <row r="899" spans="1:10" ht="19.5">
      <c r="A899" s="2" t="s">
        <v>2064</v>
      </c>
      <c r="B899" s="145" t="s">
        <v>2065</v>
      </c>
      <c r="C899" s="20">
        <v>10</v>
      </c>
      <c r="D899" s="48" t="s">
        <v>251</v>
      </c>
      <c r="E899" s="115" t="s">
        <v>305</v>
      </c>
      <c r="F899" s="5"/>
      <c r="G899" s="35">
        <f t="shared" si="82"/>
        <v>307.37942000000004</v>
      </c>
      <c r="H899" s="44">
        <f t="shared" si="83"/>
        <v>0</v>
      </c>
      <c r="I899" s="60">
        <v>41142</v>
      </c>
      <c r="J899" s="95" t="s">
        <v>1698</v>
      </c>
    </row>
    <row r="900" spans="1:10" ht="19.5">
      <c r="A900" s="2" t="s">
        <v>2066</v>
      </c>
      <c r="B900" s="145" t="s">
        <v>2067</v>
      </c>
      <c r="C900" s="20">
        <v>10.5</v>
      </c>
      <c r="D900" s="48" t="s">
        <v>251</v>
      </c>
      <c r="E900" s="115" t="s">
        <v>305</v>
      </c>
      <c r="F900" s="5"/>
      <c r="G900" s="35">
        <f t="shared" si="82"/>
        <v>322.748391</v>
      </c>
      <c r="H900" s="44">
        <f t="shared" si="83"/>
        <v>0</v>
      </c>
      <c r="I900" s="60">
        <v>41142</v>
      </c>
      <c r="J900" s="95" t="s">
        <v>1698</v>
      </c>
    </row>
    <row r="901" spans="1:10" ht="19.5">
      <c r="A901" s="2" t="s">
        <v>1913</v>
      </c>
      <c r="B901" s="145" t="s">
        <v>2063</v>
      </c>
      <c r="C901" s="20">
        <v>11.5</v>
      </c>
      <c r="D901" s="48" t="s">
        <v>2170</v>
      </c>
      <c r="E901" s="6"/>
      <c r="F901" s="5"/>
      <c r="G901" s="35">
        <f>C901*$D$1*(100-$G$1)/100</f>
        <v>353.486333</v>
      </c>
      <c r="H901" s="44">
        <f>G901*F901</f>
        <v>0</v>
      </c>
      <c r="I901" s="60">
        <v>41142</v>
      </c>
      <c r="J901" s="95" t="s">
        <v>1698</v>
      </c>
    </row>
    <row r="902" spans="1:10" ht="19.5">
      <c r="A902" s="2" t="s">
        <v>2068</v>
      </c>
      <c r="B902" s="146" t="s">
        <v>2147</v>
      </c>
      <c r="C902" s="20">
        <v>13</v>
      </c>
      <c r="D902" s="48" t="s">
        <v>251</v>
      </c>
      <c r="E902" s="115" t="s">
        <v>305</v>
      </c>
      <c r="F902" s="5"/>
      <c r="G902" s="35">
        <f t="shared" si="82"/>
        <v>399.593246</v>
      </c>
      <c r="H902" s="44">
        <f t="shared" si="83"/>
        <v>0</v>
      </c>
      <c r="I902" s="60">
        <v>41142</v>
      </c>
      <c r="J902" s="95" t="s">
        <v>1698</v>
      </c>
    </row>
    <row r="903" spans="1:10" ht="19.5">
      <c r="A903" s="2" t="s">
        <v>1914</v>
      </c>
      <c r="B903" s="146" t="s">
        <v>2148</v>
      </c>
      <c r="C903" s="20">
        <v>14.5</v>
      </c>
      <c r="D903" s="48" t="s">
        <v>251</v>
      </c>
      <c r="E903" s="6"/>
      <c r="F903" s="5"/>
      <c r="G903" s="35">
        <f t="shared" si="82"/>
        <v>445.70015900000004</v>
      </c>
      <c r="H903" s="44">
        <f t="shared" si="83"/>
        <v>0</v>
      </c>
      <c r="I903" s="60">
        <v>41142</v>
      </c>
      <c r="J903" s="95" t="s">
        <v>1698</v>
      </c>
    </row>
    <row r="904" spans="1:10" ht="19.5">
      <c r="A904" s="2" t="s">
        <v>2069</v>
      </c>
      <c r="B904" s="145" t="s">
        <v>2070</v>
      </c>
      <c r="C904" s="20">
        <v>9.5</v>
      </c>
      <c r="D904" s="48" t="s">
        <v>251</v>
      </c>
      <c r="E904" s="115" t="s">
        <v>305</v>
      </c>
      <c r="F904" s="5"/>
      <c r="G904" s="35">
        <f t="shared" si="82"/>
        <v>292.010449</v>
      </c>
      <c r="H904" s="44">
        <f t="shared" si="83"/>
        <v>0</v>
      </c>
      <c r="I904" s="60">
        <v>41142</v>
      </c>
      <c r="J904" s="95" t="s">
        <v>1698</v>
      </c>
    </row>
    <row r="905" spans="1:10" ht="19.5">
      <c r="A905" s="2" t="s">
        <v>2071</v>
      </c>
      <c r="B905" s="145" t="s">
        <v>2072</v>
      </c>
      <c r="C905" s="20">
        <v>11</v>
      </c>
      <c r="D905" s="48" t="s">
        <v>251</v>
      </c>
      <c r="E905" s="115" t="s">
        <v>305</v>
      </c>
      <c r="F905" s="5"/>
      <c r="G905" s="35">
        <f t="shared" si="82"/>
        <v>338.11736200000007</v>
      </c>
      <c r="H905" s="44">
        <f t="shared" si="83"/>
        <v>0</v>
      </c>
      <c r="I905" s="60">
        <v>41142</v>
      </c>
      <c r="J905" s="95" t="s">
        <v>1698</v>
      </c>
    </row>
    <row r="906" spans="1:10" ht="19.5">
      <c r="A906" s="2" t="s">
        <v>2073</v>
      </c>
      <c r="B906" s="146" t="s">
        <v>2149</v>
      </c>
      <c r="C906" s="20">
        <v>13</v>
      </c>
      <c r="D906" s="48" t="s">
        <v>251</v>
      </c>
      <c r="E906" s="115" t="s">
        <v>305</v>
      </c>
      <c r="F906" s="5"/>
      <c r="G906" s="35">
        <f t="shared" si="82"/>
        <v>399.593246</v>
      </c>
      <c r="H906" s="44">
        <f t="shared" si="83"/>
        <v>0</v>
      </c>
      <c r="I906" s="60">
        <v>41142</v>
      </c>
      <c r="J906" s="95" t="s">
        <v>1698</v>
      </c>
    </row>
    <row r="907" spans="1:10" ht="19.5">
      <c r="A907" s="2" t="s">
        <v>2074</v>
      </c>
      <c r="B907" s="145" t="s">
        <v>2075</v>
      </c>
      <c r="C907" s="20">
        <v>11</v>
      </c>
      <c r="D907" s="48" t="s">
        <v>251</v>
      </c>
      <c r="E907" s="115" t="s">
        <v>305</v>
      </c>
      <c r="F907" s="5"/>
      <c r="G907" s="35">
        <f t="shared" si="82"/>
        <v>338.11736200000007</v>
      </c>
      <c r="H907" s="44">
        <f t="shared" si="83"/>
        <v>0</v>
      </c>
      <c r="I907" s="60">
        <v>41142</v>
      </c>
      <c r="J907" s="95" t="s">
        <v>1698</v>
      </c>
    </row>
    <row r="908" spans="1:10" ht="19.5">
      <c r="A908" s="2" t="s">
        <v>1917</v>
      </c>
      <c r="B908" s="145" t="s">
        <v>2076</v>
      </c>
      <c r="C908" s="20">
        <v>12</v>
      </c>
      <c r="D908" s="48" t="s">
        <v>2171</v>
      </c>
      <c r="E908" s="6"/>
      <c r="F908" s="5"/>
      <c r="G908" s="35"/>
      <c r="H908" s="44"/>
      <c r="I908" s="60"/>
      <c r="J908" s="95"/>
    </row>
    <row r="909" spans="1:10" ht="19.5">
      <c r="A909" s="2" t="s">
        <v>1919</v>
      </c>
      <c r="B909" s="145" t="s">
        <v>2077</v>
      </c>
      <c r="C909" s="20">
        <v>14</v>
      </c>
      <c r="D909" s="48" t="s">
        <v>2171</v>
      </c>
      <c r="E909" s="6"/>
      <c r="F909" s="5"/>
      <c r="G909" s="35"/>
      <c r="H909" s="44"/>
      <c r="I909" s="60"/>
      <c r="J909" s="95"/>
    </row>
    <row r="910" spans="1:10" ht="19.5">
      <c r="A910" s="2" t="s">
        <v>1922</v>
      </c>
      <c r="B910" s="145" t="s">
        <v>2078</v>
      </c>
      <c r="C910" s="20">
        <v>16</v>
      </c>
      <c r="D910" s="48" t="s">
        <v>251</v>
      </c>
      <c r="E910" s="6"/>
      <c r="F910" s="5"/>
      <c r="G910" s="35"/>
      <c r="H910" s="44"/>
      <c r="I910" s="60"/>
      <c r="J910" s="95"/>
    </row>
    <row r="911" spans="1:10" ht="19.5">
      <c r="A911" s="2" t="s">
        <v>2079</v>
      </c>
      <c r="B911" s="146" t="s">
        <v>2150</v>
      </c>
      <c r="C911" s="20">
        <v>17</v>
      </c>
      <c r="D911" s="48" t="s">
        <v>251</v>
      </c>
      <c r="E911" s="115" t="s">
        <v>305</v>
      </c>
      <c r="F911" s="5"/>
      <c r="G911" s="35"/>
      <c r="H911" s="44"/>
      <c r="I911" s="60"/>
      <c r="J911" s="95"/>
    </row>
    <row r="912" spans="1:10" ht="19.5">
      <c r="A912" s="2" t="s">
        <v>1915</v>
      </c>
      <c r="B912" s="146" t="s">
        <v>2156</v>
      </c>
      <c r="C912" s="20">
        <v>19</v>
      </c>
      <c r="D912" s="48" t="s">
        <v>2171</v>
      </c>
      <c r="E912" s="6"/>
      <c r="F912" s="5"/>
      <c r="G912" s="35"/>
      <c r="H912" s="44"/>
      <c r="I912" s="60"/>
      <c r="J912" s="95"/>
    </row>
    <row r="913" spans="1:10" ht="19.5">
      <c r="A913" s="2" t="s">
        <v>1916</v>
      </c>
      <c r="B913" s="145" t="s">
        <v>2080</v>
      </c>
      <c r="C913" s="20">
        <v>11</v>
      </c>
      <c r="D913" s="48" t="s">
        <v>2171</v>
      </c>
      <c r="E913" s="6"/>
      <c r="F913" s="5"/>
      <c r="G913" s="35"/>
      <c r="H913" s="44"/>
      <c r="I913" s="60"/>
      <c r="J913" s="95"/>
    </row>
    <row r="914" spans="1:10" ht="19.5">
      <c r="A914" s="2" t="s">
        <v>1918</v>
      </c>
      <c r="B914" s="145" t="s">
        <v>2081</v>
      </c>
      <c r="C914" s="20">
        <v>12</v>
      </c>
      <c r="D914" s="48" t="s">
        <v>2171</v>
      </c>
      <c r="E914" s="6"/>
      <c r="F914" s="5"/>
      <c r="G914" s="35"/>
      <c r="H914" s="44"/>
      <c r="I914" s="60"/>
      <c r="J914" s="95"/>
    </row>
    <row r="915" spans="1:10" ht="19.5">
      <c r="A915" s="2" t="s">
        <v>1920</v>
      </c>
      <c r="B915" s="145" t="s">
        <v>2082</v>
      </c>
      <c r="C915" s="20">
        <v>14</v>
      </c>
      <c r="D915" s="48" t="s">
        <v>2171</v>
      </c>
      <c r="E915" s="6"/>
      <c r="F915" s="5"/>
      <c r="G915" s="35"/>
      <c r="H915" s="44"/>
      <c r="I915" s="60"/>
      <c r="J915" s="95"/>
    </row>
    <row r="916" spans="1:10" ht="19.5">
      <c r="A916" s="2" t="s">
        <v>1921</v>
      </c>
      <c r="B916" s="146" t="s">
        <v>2151</v>
      </c>
      <c r="C916" s="20">
        <v>15</v>
      </c>
      <c r="D916" s="48" t="s">
        <v>2171</v>
      </c>
      <c r="E916" s="6"/>
      <c r="F916" s="5"/>
      <c r="G916" s="35"/>
      <c r="H916" s="44"/>
      <c r="I916" s="60"/>
      <c r="J916" s="95"/>
    </row>
    <row r="917" spans="1:10" ht="19.5">
      <c r="A917" s="2" t="s">
        <v>2083</v>
      </c>
      <c r="B917" s="145" t="s">
        <v>2084</v>
      </c>
      <c r="C917" s="20">
        <v>16</v>
      </c>
      <c r="D917" s="48" t="s">
        <v>251</v>
      </c>
      <c r="E917" s="115" t="s">
        <v>305</v>
      </c>
      <c r="F917" s="5"/>
      <c r="G917" s="35"/>
      <c r="H917" s="44"/>
      <c r="I917" s="60"/>
      <c r="J917" s="95"/>
    </row>
    <row r="918" spans="1:10" ht="19.5">
      <c r="A918" s="2" t="s">
        <v>1923</v>
      </c>
      <c r="B918" s="146" t="s">
        <v>2155</v>
      </c>
      <c r="C918" s="20">
        <v>17</v>
      </c>
      <c r="D918" s="48" t="s">
        <v>2171</v>
      </c>
      <c r="E918" s="6"/>
      <c r="F918" s="5"/>
      <c r="G918" s="35"/>
      <c r="H918" s="44"/>
      <c r="I918" s="60"/>
      <c r="J918" s="95"/>
    </row>
    <row r="919" spans="1:10" ht="19.5">
      <c r="A919" s="2" t="s">
        <v>1924</v>
      </c>
      <c r="B919" s="146" t="s">
        <v>2152</v>
      </c>
      <c r="C919" s="20">
        <v>18</v>
      </c>
      <c r="D919" s="48" t="s">
        <v>2171</v>
      </c>
      <c r="E919" s="6"/>
      <c r="F919" s="5"/>
      <c r="G919" s="35"/>
      <c r="H919" s="44"/>
      <c r="I919" s="60"/>
      <c r="J919" s="95"/>
    </row>
    <row r="920" spans="1:10" ht="19.5">
      <c r="A920" s="2" t="s">
        <v>2085</v>
      </c>
      <c r="B920" s="145" t="s">
        <v>2086</v>
      </c>
      <c r="C920" s="20">
        <v>11</v>
      </c>
      <c r="D920" s="48" t="s">
        <v>251</v>
      </c>
      <c r="E920" s="115" t="s">
        <v>305</v>
      </c>
      <c r="F920" s="5"/>
      <c r="G920" s="35"/>
      <c r="H920" s="44"/>
      <c r="I920" s="60"/>
      <c r="J920" s="95"/>
    </row>
    <row r="921" spans="1:10" ht="19.5">
      <c r="A921" s="2" t="s">
        <v>2087</v>
      </c>
      <c r="B921" s="145" t="s">
        <v>2088</v>
      </c>
      <c r="C921" s="20">
        <v>12</v>
      </c>
      <c r="D921" s="48" t="s">
        <v>251</v>
      </c>
      <c r="E921" s="115" t="s">
        <v>305</v>
      </c>
      <c r="F921" s="5"/>
      <c r="G921" s="35"/>
      <c r="H921" s="44"/>
      <c r="I921" s="60"/>
      <c r="J921" s="95"/>
    </row>
    <row r="922" spans="1:10" ht="19.5">
      <c r="A922" s="2" t="s">
        <v>2089</v>
      </c>
      <c r="B922" s="145" t="s">
        <v>2090</v>
      </c>
      <c r="C922" s="20">
        <v>16</v>
      </c>
      <c r="D922" s="48" t="s">
        <v>251</v>
      </c>
      <c r="E922" s="115" t="s">
        <v>305</v>
      </c>
      <c r="F922" s="5"/>
      <c r="G922" s="35"/>
      <c r="H922" s="44"/>
      <c r="I922" s="60"/>
      <c r="J922" s="95"/>
    </row>
    <row r="923" spans="1:10" ht="19.5">
      <c r="A923" s="2" t="s">
        <v>2091</v>
      </c>
      <c r="B923" s="145" t="s">
        <v>2092</v>
      </c>
      <c r="C923" s="20">
        <v>20</v>
      </c>
      <c r="D923" s="48" t="s">
        <v>251</v>
      </c>
      <c r="E923" s="115" t="s">
        <v>305</v>
      </c>
      <c r="F923" s="5"/>
      <c r="G923" s="35"/>
      <c r="H923" s="44"/>
      <c r="I923" s="60"/>
      <c r="J923" s="95"/>
    </row>
    <row r="924" spans="1:10" ht="19.5">
      <c r="A924" s="2" t="s">
        <v>2093</v>
      </c>
      <c r="B924" s="145" t="s">
        <v>2094</v>
      </c>
      <c r="C924" s="20">
        <v>11.5</v>
      </c>
      <c r="D924" s="48" t="s">
        <v>251</v>
      </c>
      <c r="E924" s="115" t="s">
        <v>305</v>
      </c>
      <c r="F924" s="5"/>
      <c r="G924" s="35"/>
      <c r="H924" s="44"/>
      <c r="I924" s="60"/>
      <c r="J924" s="95"/>
    </row>
    <row r="925" spans="1:10" ht="19.5">
      <c r="A925" s="2" t="s">
        <v>1925</v>
      </c>
      <c r="B925" s="146" t="s">
        <v>2153</v>
      </c>
      <c r="C925" s="20">
        <v>20.7</v>
      </c>
      <c r="D925" s="48" t="s">
        <v>2171</v>
      </c>
      <c r="E925" s="6"/>
      <c r="F925" s="5"/>
      <c r="G925" s="35"/>
      <c r="H925" s="44"/>
      <c r="I925" s="60"/>
      <c r="J925" s="95"/>
    </row>
    <row r="926" spans="1:10" ht="19.5">
      <c r="A926" s="2" t="s">
        <v>2095</v>
      </c>
      <c r="B926" s="145" t="s">
        <v>2096</v>
      </c>
      <c r="C926" s="20">
        <v>14.5</v>
      </c>
      <c r="D926" s="48" t="s">
        <v>251</v>
      </c>
      <c r="E926" s="115" t="s">
        <v>305</v>
      </c>
      <c r="F926" s="5"/>
      <c r="G926" s="35"/>
      <c r="H926" s="44"/>
      <c r="I926" s="60"/>
      <c r="J926" s="95"/>
    </row>
    <row r="927" spans="1:10" ht="19.5">
      <c r="A927" s="2" t="s">
        <v>2097</v>
      </c>
      <c r="B927" s="145" t="s">
        <v>2098</v>
      </c>
      <c r="C927" s="20">
        <v>15</v>
      </c>
      <c r="D927" s="48" t="s">
        <v>251</v>
      </c>
      <c r="E927" s="115" t="s">
        <v>305</v>
      </c>
      <c r="F927" s="5"/>
      <c r="G927" s="35"/>
      <c r="H927" s="44"/>
      <c r="I927" s="60"/>
      <c r="J927" s="95"/>
    </row>
    <row r="928" spans="1:10" ht="19.5">
      <c r="A928" s="2" t="s">
        <v>1926</v>
      </c>
      <c r="B928" s="146" t="s">
        <v>2157</v>
      </c>
      <c r="C928" s="20">
        <v>31</v>
      </c>
      <c r="D928" s="48" t="s">
        <v>256</v>
      </c>
      <c r="E928" s="6"/>
      <c r="F928" s="5"/>
      <c r="G928" s="35"/>
      <c r="H928" s="44"/>
      <c r="I928" s="60"/>
      <c r="J928" s="95"/>
    </row>
    <row r="929" spans="1:10" ht="19.5">
      <c r="A929" s="2" t="s">
        <v>2099</v>
      </c>
      <c r="B929" s="146" t="s">
        <v>2158</v>
      </c>
      <c r="C929" s="20">
        <v>32</v>
      </c>
      <c r="D929" s="48" t="s">
        <v>256</v>
      </c>
      <c r="E929" s="115" t="s">
        <v>305</v>
      </c>
      <c r="F929" s="5"/>
      <c r="G929" s="35"/>
      <c r="H929" s="44"/>
      <c r="I929" s="60"/>
      <c r="J929" s="95"/>
    </row>
    <row r="930" spans="1:10" ht="19.5">
      <c r="A930" s="2" t="s">
        <v>1928</v>
      </c>
      <c r="B930" s="145" t="s">
        <v>2100</v>
      </c>
      <c r="C930" s="20">
        <v>18</v>
      </c>
      <c r="D930" s="48" t="s">
        <v>256</v>
      </c>
      <c r="E930" s="6"/>
      <c r="F930" s="5"/>
      <c r="G930" s="35"/>
      <c r="H930" s="44"/>
      <c r="I930" s="60"/>
      <c r="J930" s="95"/>
    </row>
    <row r="931" spans="1:10" ht="19.5">
      <c r="A931" s="2" t="s">
        <v>1929</v>
      </c>
      <c r="B931" s="145" t="s">
        <v>2101</v>
      </c>
      <c r="C931" s="20">
        <v>19</v>
      </c>
      <c r="D931" s="48" t="s">
        <v>256</v>
      </c>
      <c r="E931" s="6"/>
      <c r="F931" s="5"/>
      <c r="G931" s="35"/>
      <c r="H931" s="44"/>
      <c r="I931" s="60"/>
      <c r="J931" s="95"/>
    </row>
    <row r="932" spans="1:10" ht="19.5">
      <c r="A932" s="2" t="s">
        <v>1931</v>
      </c>
      <c r="B932" s="145" t="s">
        <v>2102</v>
      </c>
      <c r="C932" s="20">
        <v>21</v>
      </c>
      <c r="D932" s="48" t="s">
        <v>256</v>
      </c>
      <c r="E932" s="6"/>
      <c r="F932" s="5"/>
      <c r="G932" s="35"/>
      <c r="H932" s="44"/>
      <c r="I932" s="60"/>
      <c r="J932" s="95"/>
    </row>
    <row r="933" spans="1:10" ht="19.5">
      <c r="A933" s="2" t="s">
        <v>2103</v>
      </c>
      <c r="B933" s="146" t="s">
        <v>2159</v>
      </c>
      <c r="C933" s="20">
        <v>28</v>
      </c>
      <c r="D933" s="48" t="s">
        <v>256</v>
      </c>
      <c r="E933" s="115" t="s">
        <v>305</v>
      </c>
      <c r="F933" s="5"/>
      <c r="G933" s="35"/>
      <c r="H933" s="44"/>
      <c r="I933" s="60"/>
      <c r="J933" s="95"/>
    </row>
    <row r="934" spans="1:10" ht="19.5">
      <c r="A934" s="2" t="s">
        <v>1932</v>
      </c>
      <c r="B934" s="146" t="s">
        <v>2160</v>
      </c>
      <c r="C934" s="20">
        <v>30</v>
      </c>
      <c r="D934" s="48" t="s">
        <v>256</v>
      </c>
      <c r="E934" s="6"/>
      <c r="F934" s="5"/>
      <c r="G934" s="35"/>
      <c r="H934" s="44"/>
      <c r="I934" s="60"/>
      <c r="J934" s="95"/>
    </row>
    <row r="935" spans="1:10" ht="19.5">
      <c r="A935" s="2" t="s">
        <v>2104</v>
      </c>
      <c r="B935" s="146" t="s">
        <v>2161</v>
      </c>
      <c r="C935" s="20">
        <v>32</v>
      </c>
      <c r="D935" s="48" t="s">
        <v>256</v>
      </c>
      <c r="E935" s="115" t="s">
        <v>305</v>
      </c>
      <c r="F935" s="5"/>
      <c r="G935" s="35"/>
      <c r="H935" s="44"/>
      <c r="I935" s="60"/>
      <c r="J935" s="95"/>
    </row>
    <row r="936" spans="1:10" ht="19.5">
      <c r="A936" s="2" t="s">
        <v>2105</v>
      </c>
      <c r="B936" s="145" t="s">
        <v>2106</v>
      </c>
      <c r="C936" s="20">
        <v>18</v>
      </c>
      <c r="D936" s="48" t="s">
        <v>256</v>
      </c>
      <c r="E936" s="115" t="s">
        <v>305</v>
      </c>
      <c r="F936" s="5"/>
      <c r="G936" s="35"/>
      <c r="H936" s="44"/>
      <c r="I936" s="60"/>
      <c r="J936" s="95"/>
    </row>
    <row r="937" spans="1:10" ht="19.5">
      <c r="A937" s="2" t="s">
        <v>2107</v>
      </c>
      <c r="B937" s="145" t="s">
        <v>2108</v>
      </c>
      <c r="C937" s="20">
        <v>18.5</v>
      </c>
      <c r="D937" s="48" t="s">
        <v>256</v>
      </c>
      <c r="E937" s="115" t="s">
        <v>305</v>
      </c>
      <c r="F937" s="5"/>
      <c r="G937" s="35"/>
      <c r="H937" s="44"/>
      <c r="I937" s="60"/>
      <c r="J937" s="95"/>
    </row>
    <row r="938" spans="1:10" ht="19.5">
      <c r="A938" s="2" t="s">
        <v>1930</v>
      </c>
      <c r="B938" s="145" t="s">
        <v>2109</v>
      </c>
      <c r="C938" s="20">
        <v>19</v>
      </c>
      <c r="D938" s="48" t="s">
        <v>256</v>
      </c>
      <c r="E938" s="6"/>
      <c r="F938" s="5"/>
      <c r="G938" s="35"/>
      <c r="H938" s="44"/>
      <c r="I938" s="60"/>
      <c r="J938" s="95"/>
    </row>
    <row r="939" spans="1:10" ht="19.5">
      <c r="A939" s="2" t="s">
        <v>2110</v>
      </c>
      <c r="B939" s="145" t="s">
        <v>2111</v>
      </c>
      <c r="C939" s="20">
        <v>21</v>
      </c>
      <c r="D939" s="48" t="s">
        <v>256</v>
      </c>
      <c r="E939" s="115" t="s">
        <v>305</v>
      </c>
      <c r="F939" s="5"/>
      <c r="G939" s="35"/>
      <c r="H939" s="44"/>
      <c r="I939" s="60"/>
      <c r="J939" s="95"/>
    </row>
    <row r="940" spans="1:10" ht="19.5">
      <c r="A940" s="2" t="s">
        <v>2112</v>
      </c>
      <c r="B940" s="145" t="s">
        <v>2113</v>
      </c>
      <c r="C940" s="20">
        <v>25</v>
      </c>
      <c r="D940" s="48" t="s">
        <v>256</v>
      </c>
      <c r="E940" s="115" t="s">
        <v>305</v>
      </c>
      <c r="F940" s="5"/>
      <c r="G940" s="35"/>
      <c r="H940" s="44"/>
      <c r="I940" s="60"/>
      <c r="J940" s="95"/>
    </row>
    <row r="941" spans="1:10" ht="19.5">
      <c r="A941" s="2" t="s">
        <v>1927</v>
      </c>
      <c r="B941" s="146" t="s">
        <v>2162</v>
      </c>
      <c r="C941" s="20">
        <v>32</v>
      </c>
      <c r="D941" s="48" t="s">
        <v>256</v>
      </c>
      <c r="E941" s="6"/>
      <c r="F941" s="5"/>
      <c r="G941" s="35"/>
      <c r="H941" s="44"/>
      <c r="I941" s="60"/>
      <c r="J941" s="95"/>
    </row>
    <row r="942" spans="1:10" ht="19.5">
      <c r="A942" s="2" t="s">
        <v>2114</v>
      </c>
      <c r="B942" s="145" t="s">
        <v>2115</v>
      </c>
      <c r="C942" s="20">
        <v>21</v>
      </c>
      <c r="D942" s="48" t="s">
        <v>256</v>
      </c>
      <c r="E942" s="115" t="s">
        <v>305</v>
      </c>
      <c r="F942" s="5"/>
      <c r="G942" s="35"/>
      <c r="H942" s="44"/>
      <c r="I942" s="60"/>
      <c r="J942" s="95"/>
    </row>
    <row r="943" spans="1:10" ht="19.5">
      <c r="A943" s="2" t="s">
        <v>1935</v>
      </c>
      <c r="B943" s="145" t="s">
        <v>2116</v>
      </c>
      <c r="C943" s="20">
        <v>38</v>
      </c>
      <c r="D943" s="48" t="s">
        <v>256</v>
      </c>
      <c r="E943" s="6"/>
      <c r="F943" s="5"/>
      <c r="G943" s="35"/>
      <c r="H943" s="44"/>
      <c r="I943" s="60"/>
      <c r="J943" s="95"/>
    </row>
    <row r="944" spans="1:10" ht="19.5">
      <c r="A944" s="2" t="s">
        <v>1934</v>
      </c>
      <c r="B944" s="145" t="s">
        <v>2117</v>
      </c>
      <c r="C944" s="20">
        <v>35</v>
      </c>
      <c r="D944" s="48" t="s">
        <v>256</v>
      </c>
      <c r="E944" s="6"/>
      <c r="F944" s="5"/>
      <c r="G944" s="35"/>
      <c r="H944" s="44"/>
      <c r="I944" s="60"/>
      <c r="J944" s="95"/>
    </row>
    <row r="945" spans="1:10" ht="19.5">
      <c r="A945" s="2" t="s">
        <v>1936</v>
      </c>
      <c r="B945" s="145" t="s">
        <v>2118</v>
      </c>
      <c r="C945" s="20">
        <v>39</v>
      </c>
      <c r="D945" s="48" t="s">
        <v>256</v>
      </c>
      <c r="E945" s="6"/>
      <c r="F945" s="5"/>
      <c r="G945" s="35"/>
      <c r="H945" s="44"/>
      <c r="I945" s="60"/>
      <c r="J945" s="95"/>
    </row>
    <row r="946" spans="1:10" ht="19.5">
      <c r="A946" s="2" t="s">
        <v>2119</v>
      </c>
      <c r="B946" s="145" t="s">
        <v>2120</v>
      </c>
      <c r="C946" s="20">
        <v>42</v>
      </c>
      <c r="D946" s="48" t="s">
        <v>256</v>
      </c>
      <c r="E946" s="115" t="s">
        <v>305</v>
      </c>
      <c r="F946" s="5"/>
      <c r="G946" s="35"/>
      <c r="H946" s="44"/>
      <c r="I946" s="60"/>
      <c r="J946" s="95"/>
    </row>
    <row r="947" spans="1:10" ht="19.5">
      <c r="A947" s="2" t="s">
        <v>1937</v>
      </c>
      <c r="B947" s="145" t="s">
        <v>2121</v>
      </c>
      <c r="C947" s="20">
        <v>45</v>
      </c>
      <c r="D947" s="48" t="s">
        <v>256</v>
      </c>
      <c r="E947" s="6"/>
      <c r="F947" s="5"/>
      <c r="G947" s="35"/>
      <c r="H947" s="44"/>
      <c r="I947" s="60"/>
      <c r="J947" s="95"/>
    </row>
    <row r="948" spans="1:10" ht="19.5">
      <c r="A948" s="2" t="s">
        <v>2122</v>
      </c>
      <c r="B948" s="146" t="s">
        <v>2163</v>
      </c>
      <c r="C948" s="20">
        <v>47</v>
      </c>
      <c r="D948" s="48" t="s">
        <v>256</v>
      </c>
      <c r="E948" s="115" t="s">
        <v>305</v>
      </c>
      <c r="F948" s="5"/>
      <c r="G948" s="35"/>
      <c r="H948" s="44"/>
      <c r="I948" s="60"/>
      <c r="J948" s="95"/>
    </row>
    <row r="949" spans="1:10" ht="19.5">
      <c r="A949" s="2" t="s">
        <v>1933</v>
      </c>
      <c r="B949" s="146" t="s">
        <v>2164</v>
      </c>
      <c r="C949" s="20">
        <v>52</v>
      </c>
      <c r="D949" s="48" t="s">
        <v>256</v>
      </c>
      <c r="E949" s="6"/>
      <c r="F949" s="5"/>
      <c r="G949" s="35"/>
      <c r="H949" s="44"/>
      <c r="I949" s="60"/>
      <c r="J949" s="95"/>
    </row>
    <row r="950" spans="1:10" ht="19.5">
      <c r="A950" s="2" t="s">
        <v>1938</v>
      </c>
      <c r="B950" s="146" t="s">
        <v>2165</v>
      </c>
      <c r="C950" s="20">
        <v>50</v>
      </c>
      <c r="D950" s="48" t="s">
        <v>256</v>
      </c>
      <c r="E950" s="6"/>
      <c r="F950" s="5"/>
      <c r="G950" s="35"/>
      <c r="H950" s="44"/>
      <c r="I950" s="60"/>
      <c r="J950" s="95"/>
    </row>
    <row r="951" spans="1:10" ht="19.5">
      <c r="A951" s="2" t="s">
        <v>1939</v>
      </c>
      <c r="B951" s="145" t="s">
        <v>2123</v>
      </c>
      <c r="C951" s="20">
        <v>45</v>
      </c>
      <c r="D951" s="48" t="s">
        <v>2172</v>
      </c>
      <c r="E951" s="6"/>
      <c r="F951" s="5"/>
      <c r="G951" s="35"/>
      <c r="H951" s="44"/>
      <c r="I951" s="60"/>
      <c r="J951" s="95"/>
    </row>
    <row r="952" spans="1:10" ht="19.5">
      <c r="A952" s="2" t="s">
        <v>1940</v>
      </c>
      <c r="B952" s="145" t="s">
        <v>2124</v>
      </c>
      <c r="C952" s="20">
        <v>50</v>
      </c>
      <c r="D952" s="48" t="s">
        <v>2172</v>
      </c>
      <c r="E952" s="6"/>
      <c r="F952" s="5"/>
      <c r="G952" s="35"/>
      <c r="H952" s="44"/>
      <c r="I952" s="60"/>
      <c r="J952" s="95"/>
    </row>
    <row r="953" spans="1:10" ht="19.5">
      <c r="A953" s="2" t="s">
        <v>1941</v>
      </c>
      <c r="B953" s="145" t="s">
        <v>2125</v>
      </c>
      <c r="C953" s="20">
        <v>55</v>
      </c>
      <c r="D953" s="48" t="s">
        <v>2172</v>
      </c>
      <c r="E953" s="6"/>
      <c r="F953" s="5"/>
      <c r="G953" s="35"/>
      <c r="H953" s="44"/>
      <c r="I953" s="60"/>
      <c r="J953" s="95"/>
    </row>
    <row r="954" spans="1:10" ht="19.5">
      <c r="A954" s="2" t="s">
        <v>1942</v>
      </c>
      <c r="B954" s="146" t="s">
        <v>2166</v>
      </c>
      <c r="C954" s="20">
        <v>60</v>
      </c>
      <c r="D954" s="48" t="s">
        <v>2172</v>
      </c>
      <c r="E954" s="6"/>
      <c r="F954" s="5"/>
      <c r="G954" s="35"/>
      <c r="H954" s="44"/>
      <c r="I954" s="60"/>
      <c r="J954" s="95"/>
    </row>
    <row r="955" spans="1:10" ht="19.5">
      <c r="A955" s="2" t="s">
        <v>2126</v>
      </c>
      <c r="B955" s="145" t="s">
        <v>2127</v>
      </c>
      <c r="C955" s="20">
        <v>60</v>
      </c>
      <c r="D955" s="48" t="s">
        <v>2173</v>
      </c>
      <c r="E955" s="115" t="s">
        <v>305</v>
      </c>
      <c r="F955" s="5"/>
      <c r="G955" s="35"/>
      <c r="H955" s="44"/>
      <c r="I955" s="60"/>
      <c r="J955" s="95"/>
    </row>
    <row r="956" spans="1:10" ht="19.5">
      <c r="A956" s="2" t="s">
        <v>2128</v>
      </c>
      <c r="B956" s="146" t="s">
        <v>2167</v>
      </c>
      <c r="C956" s="20">
        <v>65</v>
      </c>
      <c r="D956" s="48" t="s">
        <v>2173</v>
      </c>
      <c r="E956" s="115" t="s">
        <v>305</v>
      </c>
      <c r="F956" s="5"/>
      <c r="G956" s="35"/>
      <c r="H956" s="44"/>
      <c r="I956" s="60"/>
      <c r="J956" s="95"/>
    </row>
    <row r="957" spans="1:10" ht="19.5">
      <c r="A957" s="2" t="s">
        <v>1944</v>
      </c>
      <c r="B957" s="145" t="s">
        <v>2129</v>
      </c>
      <c r="C957" s="20">
        <v>64</v>
      </c>
      <c r="D957" s="48" t="s">
        <v>2173</v>
      </c>
      <c r="E957" s="6"/>
      <c r="F957" s="5"/>
      <c r="G957" s="35"/>
      <c r="H957" s="44"/>
      <c r="I957" s="60"/>
      <c r="J957" s="95"/>
    </row>
    <row r="958" spans="1:10" ht="19.5">
      <c r="A958" s="2" t="s">
        <v>1945</v>
      </c>
      <c r="B958" s="145" t="s">
        <v>2130</v>
      </c>
      <c r="C958" s="20">
        <v>72</v>
      </c>
      <c r="D958" s="48" t="s">
        <v>2173</v>
      </c>
      <c r="E958" s="6"/>
      <c r="F958" s="5"/>
      <c r="G958" s="35"/>
      <c r="H958" s="44"/>
      <c r="I958" s="60"/>
      <c r="J958" s="95"/>
    </row>
    <row r="959" spans="1:10" ht="19.5">
      <c r="A959" s="2" t="s">
        <v>1946</v>
      </c>
      <c r="B959" s="145" t="s">
        <v>2131</v>
      </c>
      <c r="C959" s="20">
        <v>80</v>
      </c>
      <c r="D959" s="48" t="s">
        <v>2173</v>
      </c>
      <c r="E959" s="6"/>
      <c r="F959" s="5"/>
      <c r="G959" s="35"/>
      <c r="H959" s="44"/>
      <c r="I959" s="60"/>
      <c r="J959" s="95"/>
    </row>
    <row r="960" spans="1:10" ht="19.5">
      <c r="A960" s="2" t="s">
        <v>1943</v>
      </c>
      <c r="B960" s="145" t="s">
        <v>2132</v>
      </c>
      <c r="C960" s="20">
        <v>88</v>
      </c>
      <c r="D960" s="48" t="s">
        <v>2173</v>
      </c>
      <c r="E960" s="6"/>
      <c r="F960" s="5"/>
      <c r="G960" s="35"/>
      <c r="H960" s="44"/>
      <c r="I960" s="60"/>
      <c r="J960" s="95"/>
    </row>
    <row r="961" spans="1:10" ht="19.5">
      <c r="A961" s="2" t="s">
        <v>1949</v>
      </c>
      <c r="B961" s="145" t="s">
        <v>2133</v>
      </c>
      <c r="C961" s="20">
        <v>90</v>
      </c>
      <c r="D961" s="48" t="s">
        <v>2173</v>
      </c>
      <c r="E961" s="6"/>
      <c r="F961" s="5"/>
      <c r="G961" s="35"/>
      <c r="H961" s="44"/>
      <c r="I961" s="60"/>
      <c r="J961" s="95"/>
    </row>
    <row r="962" spans="1:10" ht="19.5">
      <c r="A962" s="2" t="s">
        <v>1950</v>
      </c>
      <c r="B962" s="145" t="s">
        <v>2134</v>
      </c>
      <c r="C962" s="20">
        <v>110</v>
      </c>
      <c r="D962" s="48" t="s">
        <v>2173</v>
      </c>
      <c r="E962" s="6"/>
      <c r="F962" s="5"/>
      <c r="G962" s="35"/>
      <c r="H962" s="44"/>
      <c r="I962" s="60"/>
      <c r="J962" s="95"/>
    </row>
    <row r="963" spans="1:10" ht="19.5">
      <c r="A963" s="2" t="s">
        <v>1947</v>
      </c>
      <c r="B963" s="145" t="s">
        <v>2135</v>
      </c>
      <c r="C963" s="20">
        <v>120</v>
      </c>
      <c r="D963" s="48" t="s">
        <v>2173</v>
      </c>
      <c r="E963" s="6"/>
      <c r="F963" s="5"/>
      <c r="G963" s="35"/>
      <c r="H963" s="44"/>
      <c r="I963" s="60"/>
      <c r="J963" s="95"/>
    </row>
    <row r="964" spans="1:10" ht="19.5">
      <c r="A964" s="2" t="s">
        <v>1948</v>
      </c>
      <c r="B964" s="145" t="s">
        <v>2136</v>
      </c>
      <c r="C964" s="20">
        <v>130</v>
      </c>
      <c r="D964" s="48" t="s">
        <v>2173</v>
      </c>
      <c r="E964" s="6"/>
      <c r="F964" s="5"/>
      <c r="G964" s="35"/>
      <c r="H964" s="44"/>
      <c r="I964" s="60"/>
      <c r="J964" s="95"/>
    </row>
    <row r="965" spans="1:10" ht="12.75">
      <c r="A965" s="166" t="s">
        <v>599</v>
      </c>
      <c r="B965" s="167"/>
      <c r="C965" s="167"/>
      <c r="D965" s="167"/>
      <c r="E965" s="27"/>
      <c r="F965" s="19"/>
      <c r="G965" s="35"/>
      <c r="H965" s="44"/>
      <c r="I965" s="60"/>
      <c r="J965" s="95"/>
    </row>
    <row r="966" spans="1:10" ht="12.75">
      <c r="A966" s="166" t="s">
        <v>600</v>
      </c>
      <c r="B966" s="167"/>
      <c r="C966" s="167"/>
      <c r="D966" s="167"/>
      <c r="E966" s="27"/>
      <c r="F966" s="19"/>
      <c r="G966" s="35"/>
      <c r="H966" s="44"/>
      <c r="I966" s="60"/>
      <c r="J966" s="95"/>
    </row>
    <row r="967" spans="1:10" ht="19.5">
      <c r="A967" s="2">
        <v>457243</v>
      </c>
      <c r="B967" s="12" t="s">
        <v>601</v>
      </c>
      <c r="C967" s="80">
        <v>1.63</v>
      </c>
      <c r="D967" s="48" t="s">
        <v>249</v>
      </c>
      <c r="E967" s="70"/>
      <c r="F967" s="5"/>
      <c r="G967" s="35">
        <f aca="true" t="shared" si="84" ref="G967:G1000">C967*$D$1*(100-$G$1)/100</f>
        <v>50.10284546</v>
      </c>
      <c r="H967" s="44">
        <f t="shared" si="83"/>
        <v>0</v>
      </c>
      <c r="I967" s="72">
        <v>40965</v>
      </c>
      <c r="J967" s="95" t="s">
        <v>1656</v>
      </c>
    </row>
    <row r="968" spans="1:10" ht="19.5">
      <c r="A968" s="2">
        <v>457363</v>
      </c>
      <c r="B968" s="12" t="s">
        <v>602</v>
      </c>
      <c r="C968" s="80">
        <v>1.55</v>
      </c>
      <c r="D968" s="48" t="s">
        <v>603</v>
      </c>
      <c r="E968" s="70"/>
      <c r="F968" s="5"/>
      <c r="G968" s="35">
        <f t="shared" si="84"/>
        <v>47.6438101</v>
      </c>
      <c r="H968" s="44">
        <f t="shared" si="83"/>
        <v>0</v>
      </c>
      <c r="I968" s="72">
        <v>40965</v>
      </c>
      <c r="J968" s="95" t="s">
        <v>1656</v>
      </c>
    </row>
    <row r="969" spans="1:10" ht="19.5">
      <c r="A969" s="2">
        <v>457403</v>
      </c>
      <c r="B969" s="12" t="s">
        <v>604</v>
      </c>
      <c r="C969" s="80">
        <v>1.45</v>
      </c>
      <c r="D969" s="48" t="s">
        <v>603</v>
      </c>
      <c r="E969" s="70"/>
      <c r="F969" s="5"/>
      <c r="G969" s="35">
        <f t="shared" si="84"/>
        <v>44.5700159</v>
      </c>
      <c r="H969" s="44">
        <f t="shared" si="83"/>
        <v>0</v>
      </c>
      <c r="I969" s="72">
        <v>40965</v>
      </c>
      <c r="J969" s="95" t="s">
        <v>1656</v>
      </c>
    </row>
    <row r="970" spans="1:10" ht="19.5">
      <c r="A970" s="2">
        <v>457603</v>
      </c>
      <c r="B970" s="12" t="s">
        <v>605</v>
      </c>
      <c r="C970" s="80">
        <v>1.35</v>
      </c>
      <c r="D970" s="48" t="s">
        <v>603</v>
      </c>
      <c r="E970" s="70"/>
      <c r="F970" s="5"/>
      <c r="G970" s="35">
        <f t="shared" si="84"/>
        <v>41.49622170000001</v>
      </c>
      <c r="H970" s="44">
        <f t="shared" si="83"/>
        <v>0</v>
      </c>
      <c r="I970" s="72">
        <v>40965</v>
      </c>
      <c r="J970" s="95" t="s">
        <v>1656</v>
      </c>
    </row>
    <row r="971" spans="1:10" ht="19.5">
      <c r="A971" s="2">
        <v>457803</v>
      </c>
      <c r="B971" s="12" t="s">
        <v>606</v>
      </c>
      <c r="C971" s="80">
        <v>1.35</v>
      </c>
      <c r="D971" s="48" t="s">
        <v>603</v>
      </c>
      <c r="E971" s="70"/>
      <c r="F971" s="5"/>
      <c r="G971" s="35">
        <f t="shared" si="84"/>
        <v>41.49622170000001</v>
      </c>
      <c r="H971" s="44">
        <f t="shared" si="83"/>
        <v>0</v>
      </c>
      <c r="I971" s="72">
        <v>40965</v>
      </c>
      <c r="J971" s="95" t="s">
        <v>1656</v>
      </c>
    </row>
    <row r="972" spans="1:10" ht="19.5">
      <c r="A972" s="2">
        <v>4571003</v>
      </c>
      <c r="B972" s="12" t="s">
        <v>607</v>
      </c>
      <c r="C972" s="80">
        <v>1.35</v>
      </c>
      <c r="D972" s="48" t="s">
        <v>603</v>
      </c>
      <c r="E972" s="70"/>
      <c r="F972" s="5"/>
      <c r="G972" s="35">
        <f t="shared" si="84"/>
        <v>41.49622170000001</v>
      </c>
      <c r="H972" s="44">
        <f t="shared" si="83"/>
        <v>0</v>
      </c>
      <c r="I972" s="72">
        <v>40965</v>
      </c>
      <c r="J972" s="95" t="s">
        <v>1656</v>
      </c>
    </row>
    <row r="973" spans="1:10" ht="19.5">
      <c r="A973" s="2">
        <v>4571203</v>
      </c>
      <c r="B973" s="51" t="s">
        <v>608</v>
      </c>
      <c r="C973" s="80">
        <v>1.35</v>
      </c>
      <c r="D973" s="48" t="s">
        <v>603</v>
      </c>
      <c r="E973" s="70"/>
      <c r="F973" s="5"/>
      <c r="G973" s="35">
        <f t="shared" si="84"/>
        <v>41.49622170000001</v>
      </c>
      <c r="H973" s="44">
        <f t="shared" si="83"/>
        <v>0</v>
      </c>
      <c r="I973" s="72">
        <v>40965</v>
      </c>
      <c r="J973" s="95" t="s">
        <v>1656</v>
      </c>
    </row>
    <row r="974" spans="1:10" ht="19.5">
      <c r="A974" s="2">
        <v>4571503</v>
      </c>
      <c r="B974" s="12" t="s">
        <v>609</v>
      </c>
      <c r="C974" s="80">
        <v>1.35</v>
      </c>
      <c r="D974" s="48" t="s">
        <v>603</v>
      </c>
      <c r="E974" s="70"/>
      <c r="F974" s="62"/>
      <c r="G974" s="35">
        <f t="shared" si="84"/>
        <v>41.49622170000001</v>
      </c>
      <c r="H974" s="44">
        <f t="shared" si="83"/>
        <v>0</v>
      </c>
      <c r="I974" s="72">
        <v>40965</v>
      </c>
      <c r="J974" s="95" t="s">
        <v>1656</v>
      </c>
    </row>
    <row r="975" spans="1:10" ht="19.5">
      <c r="A975" s="2">
        <v>4571803</v>
      </c>
      <c r="B975" s="12" t="s">
        <v>610</v>
      </c>
      <c r="C975" s="80">
        <v>1.35</v>
      </c>
      <c r="D975" s="48" t="s">
        <v>603</v>
      </c>
      <c r="E975" s="70"/>
      <c r="F975" s="62"/>
      <c r="G975" s="35">
        <f t="shared" si="84"/>
        <v>41.49622170000001</v>
      </c>
      <c r="H975" s="44">
        <f t="shared" si="83"/>
        <v>0</v>
      </c>
      <c r="I975" s="72">
        <v>40965</v>
      </c>
      <c r="J975" s="95" t="s">
        <v>1656</v>
      </c>
    </row>
    <row r="976" spans="1:10" ht="19.5">
      <c r="A976" s="2">
        <v>4572203</v>
      </c>
      <c r="B976" s="12" t="s">
        <v>1298</v>
      </c>
      <c r="C976" s="80">
        <v>1.35</v>
      </c>
      <c r="D976" s="48" t="s">
        <v>603</v>
      </c>
      <c r="E976" s="70"/>
      <c r="F976" s="62"/>
      <c r="G976" s="35">
        <f t="shared" si="84"/>
        <v>41.49622170000001</v>
      </c>
      <c r="H976" s="44">
        <f t="shared" si="83"/>
        <v>0</v>
      </c>
      <c r="I976" s="72">
        <v>40965</v>
      </c>
      <c r="J976" s="95" t="s">
        <v>1656</v>
      </c>
    </row>
    <row r="977" spans="1:10" ht="19.5">
      <c r="A977" s="2">
        <v>4572403</v>
      </c>
      <c r="B977" s="12" t="s">
        <v>1182</v>
      </c>
      <c r="C977" s="80">
        <v>1.35</v>
      </c>
      <c r="D977" s="48" t="s">
        <v>603</v>
      </c>
      <c r="E977" s="70"/>
      <c r="F977" s="5"/>
      <c r="G977" s="35">
        <f t="shared" si="84"/>
        <v>41.49622170000001</v>
      </c>
      <c r="H977" s="44">
        <f t="shared" si="83"/>
        <v>0</v>
      </c>
      <c r="I977" s="72">
        <v>40965</v>
      </c>
      <c r="J977" s="95" t="s">
        <v>1656</v>
      </c>
    </row>
    <row r="978" spans="1:10" ht="19.5">
      <c r="A978" s="2">
        <v>4572803</v>
      </c>
      <c r="B978" s="12" t="s">
        <v>611</v>
      </c>
      <c r="C978" s="80">
        <v>1.35</v>
      </c>
      <c r="D978" s="48" t="s">
        <v>603</v>
      </c>
      <c r="E978" s="70"/>
      <c r="F978" s="5"/>
      <c r="G978" s="35">
        <f t="shared" si="84"/>
        <v>41.49622170000001</v>
      </c>
      <c r="H978" s="44">
        <f t="shared" si="83"/>
        <v>0</v>
      </c>
      <c r="I978" s="72">
        <v>40965</v>
      </c>
      <c r="J978" s="95" t="s">
        <v>1656</v>
      </c>
    </row>
    <row r="979" spans="1:10" ht="19.5">
      <c r="A979" s="2">
        <v>4573203</v>
      </c>
      <c r="B979" s="12" t="s">
        <v>612</v>
      </c>
      <c r="C979" s="80">
        <v>1.35</v>
      </c>
      <c r="D979" s="48" t="s">
        <v>603</v>
      </c>
      <c r="E979" s="70"/>
      <c r="F979" s="5"/>
      <c r="G979" s="35">
        <f t="shared" si="84"/>
        <v>41.49622170000001</v>
      </c>
      <c r="H979" s="44">
        <f t="shared" si="83"/>
        <v>0</v>
      </c>
      <c r="I979" s="72">
        <v>40965</v>
      </c>
      <c r="J979" s="95" t="s">
        <v>1656</v>
      </c>
    </row>
    <row r="980" spans="1:10" ht="19.5">
      <c r="A980" s="2">
        <v>533243</v>
      </c>
      <c r="B980" s="12" t="s">
        <v>613</v>
      </c>
      <c r="C980" s="80">
        <v>1.88</v>
      </c>
      <c r="D980" s="48" t="s">
        <v>249</v>
      </c>
      <c r="E980" s="70"/>
      <c r="F980" s="5"/>
      <c r="G980" s="35">
        <f t="shared" si="84"/>
        <v>57.78733096</v>
      </c>
      <c r="H980" s="44">
        <f t="shared" si="83"/>
        <v>0</v>
      </c>
      <c r="I980" s="72">
        <v>40965</v>
      </c>
      <c r="J980" s="95" t="s">
        <v>1656</v>
      </c>
    </row>
    <row r="981" spans="1:10" ht="19.5">
      <c r="A981" s="2">
        <v>533363</v>
      </c>
      <c r="B981" s="12" t="s">
        <v>614</v>
      </c>
      <c r="C981" s="80">
        <v>1.78</v>
      </c>
      <c r="D981" s="48" t="s">
        <v>603</v>
      </c>
      <c r="E981" s="70"/>
      <c r="F981" s="5"/>
      <c r="G981" s="35">
        <f t="shared" si="84"/>
        <v>54.713536760000004</v>
      </c>
      <c r="H981" s="44">
        <f t="shared" si="83"/>
        <v>0</v>
      </c>
      <c r="I981" s="72">
        <v>40965</v>
      </c>
      <c r="J981" s="95" t="s">
        <v>1656</v>
      </c>
    </row>
    <row r="982" spans="1:10" ht="19.5">
      <c r="A982" s="2">
        <v>533403</v>
      </c>
      <c r="B982" s="12" t="s">
        <v>615</v>
      </c>
      <c r="C982" s="80">
        <v>1.65</v>
      </c>
      <c r="D982" s="48" t="s">
        <v>603</v>
      </c>
      <c r="E982" s="70"/>
      <c r="F982" s="5"/>
      <c r="G982" s="35">
        <f t="shared" si="84"/>
        <v>50.71760429999999</v>
      </c>
      <c r="H982" s="44">
        <f t="shared" si="83"/>
        <v>0</v>
      </c>
      <c r="I982" s="72">
        <v>40965</v>
      </c>
      <c r="J982" s="95" t="s">
        <v>1656</v>
      </c>
    </row>
    <row r="983" spans="1:10" ht="19.5">
      <c r="A983" s="2">
        <v>533603</v>
      </c>
      <c r="B983" s="12" t="s">
        <v>616</v>
      </c>
      <c r="C983" s="80">
        <v>1.54</v>
      </c>
      <c r="D983" s="48" t="s">
        <v>603</v>
      </c>
      <c r="E983" s="70"/>
      <c r="F983" s="5"/>
      <c r="G983" s="35">
        <f t="shared" si="84"/>
        <v>47.33643068000001</v>
      </c>
      <c r="H983" s="44">
        <f t="shared" si="83"/>
        <v>0</v>
      </c>
      <c r="I983" s="72">
        <v>40965</v>
      </c>
      <c r="J983" s="95" t="s">
        <v>1656</v>
      </c>
    </row>
    <row r="984" spans="1:10" ht="19.5">
      <c r="A984" s="2">
        <v>533803</v>
      </c>
      <c r="B984" s="12" t="s">
        <v>617</v>
      </c>
      <c r="C984" s="80">
        <v>1.54</v>
      </c>
      <c r="D984" s="48" t="s">
        <v>603</v>
      </c>
      <c r="E984" s="70"/>
      <c r="F984" s="5"/>
      <c r="G984" s="35">
        <f t="shared" si="84"/>
        <v>47.33643068000001</v>
      </c>
      <c r="H984" s="44">
        <f t="shared" si="83"/>
        <v>0</v>
      </c>
      <c r="I984" s="72">
        <v>40965</v>
      </c>
      <c r="J984" s="95" t="s">
        <v>1656</v>
      </c>
    </row>
    <row r="985" spans="1:10" ht="19.5">
      <c r="A985" s="2">
        <v>5331003</v>
      </c>
      <c r="B985" s="12" t="s">
        <v>618</v>
      </c>
      <c r="C985" s="80">
        <v>1.54</v>
      </c>
      <c r="D985" s="48" t="s">
        <v>603</v>
      </c>
      <c r="E985" s="70"/>
      <c r="F985" s="5"/>
      <c r="G985" s="35">
        <f t="shared" si="84"/>
        <v>47.33643068000001</v>
      </c>
      <c r="H985" s="44">
        <f t="shared" si="83"/>
        <v>0</v>
      </c>
      <c r="I985" s="72">
        <v>40965</v>
      </c>
      <c r="J985" s="95" t="s">
        <v>1656</v>
      </c>
    </row>
    <row r="986" spans="1:10" ht="19.5">
      <c r="A986" s="2">
        <v>5331203</v>
      </c>
      <c r="B986" s="12" t="s">
        <v>619</v>
      </c>
      <c r="C986" s="80">
        <v>1.54</v>
      </c>
      <c r="D986" s="48" t="s">
        <v>603</v>
      </c>
      <c r="E986" s="70"/>
      <c r="F986" s="5"/>
      <c r="G986" s="35">
        <f t="shared" si="84"/>
        <v>47.33643068000001</v>
      </c>
      <c r="H986" s="44">
        <f t="shared" si="83"/>
        <v>0</v>
      </c>
      <c r="I986" s="72">
        <v>40965</v>
      </c>
      <c r="J986" s="95" t="s">
        <v>1656</v>
      </c>
    </row>
    <row r="987" spans="1:10" ht="19.5">
      <c r="A987" s="2">
        <v>5331503</v>
      </c>
      <c r="B987" s="12" t="s">
        <v>620</v>
      </c>
      <c r="C987" s="80">
        <v>1.54</v>
      </c>
      <c r="D987" s="48" t="s">
        <v>603</v>
      </c>
      <c r="E987" s="70"/>
      <c r="F987" s="5"/>
      <c r="G987" s="35">
        <f t="shared" si="84"/>
        <v>47.33643068000001</v>
      </c>
      <c r="H987" s="44">
        <f t="shared" si="83"/>
        <v>0</v>
      </c>
      <c r="I987" s="72">
        <v>40965</v>
      </c>
      <c r="J987" s="95" t="s">
        <v>1656</v>
      </c>
    </row>
    <row r="988" spans="1:10" ht="19.5">
      <c r="A988" s="2">
        <v>5331803</v>
      </c>
      <c r="B988" s="12" t="s">
        <v>621</v>
      </c>
      <c r="C988" s="80">
        <v>1.54</v>
      </c>
      <c r="D988" s="48" t="s">
        <v>603</v>
      </c>
      <c r="E988" s="70"/>
      <c r="F988" s="5"/>
      <c r="G988" s="35">
        <f t="shared" si="84"/>
        <v>47.33643068000001</v>
      </c>
      <c r="H988" s="44">
        <f t="shared" si="83"/>
        <v>0</v>
      </c>
      <c r="I988" s="72">
        <v>40965</v>
      </c>
      <c r="J988" s="95" t="s">
        <v>1656</v>
      </c>
    </row>
    <row r="989" spans="1:10" ht="19.5">
      <c r="A989" s="2">
        <v>5332203</v>
      </c>
      <c r="B989" s="12" t="s">
        <v>1299</v>
      </c>
      <c r="C989" s="80">
        <v>1.54</v>
      </c>
      <c r="D989" s="48" t="s">
        <v>603</v>
      </c>
      <c r="E989" s="70"/>
      <c r="F989" s="5"/>
      <c r="G989" s="35">
        <f>C989*$D$1*(100-$G$1)/100</f>
        <v>47.33643068000001</v>
      </c>
      <c r="H989" s="44">
        <f>G989*F989</f>
        <v>0</v>
      </c>
      <c r="I989" s="72">
        <v>40965</v>
      </c>
      <c r="J989" s="95" t="s">
        <v>1656</v>
      </c>
    </row>
    <row r="990" spans="1:10" ht="19.5">
      <c r="A990" s="50">
        <v>5332403</v>
      </c>
      <c r="B990" s="12" t="s">
        <v>1183</v>
      </c>
      <c r="C990" s="80">
        <v>1.54</v>
      </c>
      <c r="D990" s="48" t="s">
        <v>603</v>
      </c>
      <c r="E990" s="70"/>
      <c r="F990" s="5"/>
      <c r="G990" s="35">
        <f t="shared" si="84"/>
        <v>47.33643068000001</v>
      </c>
      <c r="H990" s="44">
        <f t="shared" si="83"/>
        <v>0</v>
      </c>
      <c r="I990" s="72">
        <v>40965</v>
      </c>
      <c r="J990" s="95" t="s">
        <v>1656</v>
      </c>
    </row>
    <row r="991" spans="1:10" ht="19.5">
      <c r="A991" s="2">
        <v>5332803</v>
      </c>
      <c r="B991" s="12" t="s">
        <v>622</v>
      </c>
      <c r="C991" s="80">
        <v>1.54</v>
      </c>
      <c r="D991" s="48" t="s">
        <v>603</v>
      </c>
      <c r="E991" s="70"/>
      <c r="F991" s="5"/>
      <c r="G991" s="35">
        <f t="shared" si="84"/>
        <v>47.33643068000001</v>
      </c>
      <c r="H991" s="44">
        <f t="shared" si="83"/>
        <v>0</v>
      </c>
      <c r="I991" s="72">
        <v>40965</v>
      </c>
      <c r="J991" s="95" t="s">
        <v>1656</v>
      </c>
    </row>
    <row r="992" spans="1:10" ht="19.5">
      <c r="A992" s="2">
        <v>5333203</v>
      </c>
      <c r="B992" s="12" t="s">
        <v>623</v>
      </c>
      <c r="C992" s="80">
        <v>1.54</v>
      </c>
      <c r="D992" s="48" t="s">
        <v>603</v>
      </c>
      <c r="E992" s="70"/>
      <c r="F992" s="5"/>
      <c r="G992" s="35">
        <f t="shared" si="84"/>
        <v>47.33643068000001</v>
      </c>
      <c r="H992" s="44">
        <f t="shared" si="83"/>
        <v>0</v>
      </c>
      <c r="I992" s="72">
        <v>40965</v>
      </c>
      <c r="J992" s="95" t="s">
        <v>1656</v>
      </c>
    </row>
    <row r="993" spans="1:10" ht="19.5">
      <c r="A993" s="2">
        <v>610243</v>
      </c>
      <c r="B993" s="12" t="s">
        <v>624</v>
      </c>
      <c r="C993" s="80">
        <v>2.8</v>
      </c>
      <c r="D993" s="48" t="s">
        <v>249</v>
      </c>
      <c r="E993" s="70"/>
      <c r="F993" s="5"/>
      <c r="G993" s="35">
        <f t="shared" si="84"/>
        <v>86.06623759999998</v>
      </c>
      <c r="H993" s="44">
        <f t="shared" si="83"/>
        <v>0</v>
      </c>
      <c r="I993" s="72">
        <v>40965</v>
      </c>
      <c r="J993" s="95" t="s">
        <v>1656</v>
      </c>
    </row>
    <row r="994" spans="1:10" ht="19.5">
      <c r="A994" s="2">
        <v>610363</v>
      </c>
      <c r="B994" s="12" t="s">
        <v>625</v>
      </c>
      <c r="C994" s="80">
        <v>2.7</v>
      </c>
      <c r="D994" s="48" t="s">
        <v>603</v>
      </c>
      <c r="E994" s="70"/>
      <c r="F994" s="5"/>
      <c r="G994" s="35">
        <f t="shared" si="84"/>
        <v>82.99244340000001</v>
      </c>
      <c r="H994" s="44">
        <f t="shared" si="83"/>
        <v>0</v>
      </c>
      <c r="I994" s="72">
        <v>40965</v>
      </c>
      <c r="J994" s="95" t="s">
        <v>1656</v>
      </c>
    </row>
    <row r="995" spans="1:10" ht="19.5">
      <c r="A995" s="2">
        <v>610403</v>
      </c>
      <c r="B995" s="12" t="s">
        <v>626</v>
      </c>
      <c r="C995" s="80">
        <v>2.45</v>
      </c>
      <c r="D995" s="48" t="s">
        <v>603</v>
      </c>
      <c r="E995" s="70"/>
      <c r="F995" s="5"/>
      <c r="G995" s="35">
        <f t="shared" si="84"/>
        <v>75.3079579</v>
      </c>
      <c r="H995" s="44">
        <f t="shared" si="83"/>
        <v>0</v>
      </c>
      <c r="I995" s="72">
        <v>40965</v>
      </c>
      <c r="J995" s="95" t="s">
        <v>1656</v>
      </c>
    </row>
    <row r="996" spans="1:10" ht="19.5">
      <c r="A996" s="2">
        <v>610603</v>
      </c>
      <c r="B996" s="12" t="s">
        <v>627</v>
      </c>
      <c r="C996" s="80">
        <v>2.33</v>
      </c>
      <c r="D996" s="48" t="s">
        <v>603</v>
      </c>
      <c r="E996" s="70"/>
      <c r="F996" s="5"/>
      <c r="G996" s="35">
        <f t="shared" si="84"/>
        <v>71.61940486</v>
      </c>
      <c r="H996" s="44">
        <f t="shared" si="83"/>
        <v>0</v>
      </c>
      <c r="I996" s="72">
        <v>40965</v>
      </c>
      <c r="J996" s="95" t="s">
        <v>1656</v>
      </c>
    </row>
    <row r="997" spans="1:10" ht="19.5">
      <c r="A997" s="2">
        <v>610803</v>
      </c>
      <c r="B997" s="12" t="s">
        <v>628</v>
      </c>
      <c r="C997" s="80">
        <v>2.33</v>
      </c>
      <c r="D997" s="48" t="s">
        <v>603</v>
      </c>
      <c r="E997" s="70"/>
      <c r="F997" s="5"/>
      <c r="G997" s="35">
        <f t="shared" si="84"/>
        <v>71.61940486</v>
      </c>
      <c r="H997" s="44">
        <f t="shared" si="83"/>
        <v>0</v>
      </c>
      <c r="I997" s="72">
        <v>40965</v>
      </c>
      <c r="J997" s="95" t="s">
        <v>1656</v>
      </c>
    </row>
    <row r="998" spans="1:10" ht="19.5">
      <c r="A998" s="2">
        <v>6101003</v>
      </c>
      <c r="B998" s="12" t="s">
        <v>629</v>
      </c>
      <c r="C998" s="80">
        <v>2.33</v>
      </c>
      <c r="D998" s="48" t="s">
        <v>603</v>
      </c>
      <c r="E998" s="70"/>
      <c r="F998" s="5"/>
      <c r="G998" s="35">
        <f t="shared" si="84"/>
        <v>71.61940486</v>
      </c>
      <c r="H998" s="44">
        <f t="shared" si="83"/>
        <v>0</v>
      </c>
      <c r="I998" s="72">
        <v>40965</v>
      </c>
      <c r="J998" s="95" t="s">
        <v>1656</v>
      </c>
    </row>
    <row r="999" spans="1:10" ht="19.5">
      <c r="A999" s="2">
        <v>6101203</v>
      </c>
      <c r="B999" s="12" t="s">
        <v>630</v>
      </c>
      <c r="C999" s="80">
        <v>2.33</v>
      </c>
      <c r="D999" s="48" t="s">
        <v>603</v>
      </c>
      <c r="E999" s="70"/>
      <c r="F999" s="5"/>
      <c r="G999" s="35">
        <f t="shared" si="84"/>
        <v>71.61940486</v>
      </c>
      <c r="H999" s="44">
        <f t="shared" si="83"/>
        <v>0</v>
      </c>
      <c r="I999" s="72">
        <v>40965</v>
      </c>
      <c r="J999" s="95" t="s">
        <v>1656</v>
      </c>
    </row>
    <row r="1000" spans="1:10" ht="19.5">
      <c r="A1000" s="2">
        <v>6101503</v>
      </c>
      <c r="B1000" s="12" t="s">
        <v>631</v>
      </c>
      <c r="C1000" s="80">
        <v>2.33</v>
      </c>
      <c r="D1000" s="48" t="s">
        <v>603</v>
      </c>
      <c r="E1000" s="70"/>
      <c r="F1000" s="5"/>
      <c r="G1000" s="35">
        <f t="shared" si="84"/>
        <v>71.61940486</v>
      </c>
      <c r="H1000" s="44">
        <f t="shared" si="83"/>
        <v>0</v>
      </c>
      <c r="I1000" s="72">
        <v>40965</v>
      </c>
      <c r="J1000" s="95" t="s">
        <v>1656</v>
      </c>
    </row>
    <row r="1001" spans="1:10" ht="19.5">
      <c r="A1001" s="2">
        <v>6101803</v>
      </c>
      <c r="B1001" s="12" t="s">
        <v>632</v>
      </c>
      <c r="C1001" s="80">
        <v>2.33</v>
      </c>
      <c r="D1001" s="48" t="s">
        <v>603</v>
      </c>
      <c r="E1001" s="70"/>
      <c r="F1001" s="65"/>
      <c r="G1001" s="35">
        <f aca="true" t="shared" si="85" ref="G1001:G1032">C1001*$D$1*(100-$G$1)/100</f>
        <v>71.61940486</v>
      </c>
      <c r="H1001" s="44">
        <f t="shared" si="83"/>
        <v>0</v>
      </c>
      <c r="I1001" s="72">
        <v>40965</v>
      </c>
      <c r="J1001" s="95" t="s">
        <v>1656</v>
      </c>
    </row>
    <row r="1002" spans="1:10" ht="19.5">
      <c r="A1002" s="2">
        <v>6102203</v>
      </c>
      <c r="B1002" s="12" t="s">
        <v>633</v>
      </c>
      <c r="C1002" s="80">
        <v>2.33</v>
      </c>
      <c r="D1002" s="48" t="s">
        <v>603</v>
      </c>
      <c r="E1002" s="70"/>
      <c r="F1002" s="5"/>
      <c r="G1002" s="35">
        <f t="shared" si="85"/>
        <v>71.61940486</v>
      </c>
      <c r="H1002" s="44">
        <f t="shared" si="83"/>
        <v>0</v>
      </c>
      <c r="I1002" s="72">
        <v>40965</v>
      </c>
      <c r="J1002" s="95" t="s">
        <v>1656</v>
      </c>
    </row>
    <row r="1003" spans="1:10" ht="19.5">
      <c r="A1003" s="2">
        <v>6102803</v>
      </c>
      <c r="B1003" s="12" t="s">
        <v>634</v>
      </c>
      <c r="C1003" s="80">
        <v>2.33</v>
      </c>
      <c r="D1003" s="48" t="s">
        <v>603</v>
      </c>
      <c r="E1003" s="70"/>
      <c r="F1003" s="5"/>
      <c r="G1003" s="35">
        <f t="shared" si="85"/>
        <v>71.61940486</v>
      </c>
      <c r="H1003" s="44">
        <f t="shared" si="83"/>
        <v>0</v>
      </c>
      <c r="I1003" s="72">
        <v>40965</v>
      </c>
      <c r="J1003" s="95" t="s">
        <v>1656</v>
      </c>
    </row>
    <row r="1004" spans="1:10" ht="19.5">
      <c r="A1004" s="2">
        <v>6103203</v>
      </c>
      <c r="B1004" s="12" t="s">
        <v>635</v>
      </c>
      <c r="C1004" s="80">
        <v>2.33</v>
      </c>
      <c r="D1004" s="48" t="s">
        <v>603</v>
      </c>
      <c r="E1004" s="70"/>
      <c r="F1004" s="5"/>
      <c r="G1004" s="35">
        <f t="shared" si="85"/>
        <v>71.61940486</v>
      </c>
      <c r="H1004" s="44">
        <f t="shared" si="83"/>
        <v>0</v>
      </c>
      <c r="I1004" s="72">
        <v>40965</v>
      </c>
      <c r="J1004" s="95" t="s">
        <v>1656</v>
      </c>
    </row>
    <row r="1005" spans="1:10" ht="19.5">
      <c r="A1005" s="2">
        <v>45724</v>
      </c>
      <c r="B1005" s="12" t="s">
        <v>636</v>
      </c>
      <c r="C1005" s="80">
        <v>4.7</v>
      </c>
      <c r="D1005" s="48" t="s">
        <v>250</v>
      </c>
      <c r="E1005" s="70"/>
      <c r="F1005" s="5"/>
      <c r="G1005" s="35">
        <f t="shared" si="85"/>
        <v>144.4683274</v>
      </c>
      <c r="H1005" s="44">
        <f t="shared" si="83"/>
        <v>0</v>
      </c>
      <c r="I1005" s="72">
        <v>40965</v>
      </c>
      <c r="J1005" s="95" t="s">
        <v>1656</v>
      </c>
    </row>
    <row r="1006" spans="1:10" ht="19.5">
      <c r="A1006" s="2">
        <v>45736</v>
      </c>
      <c r="B1006" s="12" t="s">
        <v>637</v>
      </c>
      <c r="C1006" s="80">
        <v>4.5</v>
      </c>
      <c r="D1006" s="48" t="s">
        <v>250</v>
      </c>
      <c r="E1006" s="70"/>
      <c r="F1006" s="5"/>
      <c r="G1006" s="35">
        <f t="shared" si="85"/>
        <v>138.320739</v>
      </c>
      <c r="H1006" s="44">
        <f t="shared" si="83"/>
        <v>0</v>
      </c>
      <c r="I1006" s="72">
        <v>40965</v>
      </c>
      <c r="J1006" s="95" t="s">
        <v>1656</v>
      </c>
    </row>
    <row r="1007" spans="1:10" ht="19.5">
      <c r="A1007" s="2">
        <v>45740</v>
      </c>
      <c r="B1007" s="12" t="s">
        <v>638</v>
      </c>
      <c r="C1007" s="80">
        <v>4.2</v>
      </c>
      <c r="D1007" s="48" t="s">
        <v>250</v>
      </c>
      <c r="E1007" s="70"/>
      <c r="F1007" s="5"/>
      <c r="G1007" s="35">
        <f t="shared" si="85"/>
        <v>129.0993564</v>
      </c>
      <c r="H1007" s="44">
        <f t="shared" si="83"/>
        <v>0</v>
      </c>
      <c r="I1007" s="72">
        <v>40965</v>
      </c>
      <c r="J1007" s="95" t="s">
        <v>1656</v>
      </c>
    </row>
    <row r="1008" spans="1:10" ht="19.5">
      <c r="A1008" s="2">
        <v>45760</v>
      </c>
      <c r="B1008" s="12" t="s">
        <v>639</v>
      </c>
      <c r="C1008" s="80">
        <v>4</v>
      </c>
      <c r="D1008" s="48" t="s">
        <v>250</v>
      </c>
      <c r="E1008" s="70"/>
      <c r="F1008" s="5"/>
      <c r="G1008" s="35">
        <f t="shared" si="85"/>
        <v>122.95176800000002</v>
      </c>
      <c r="H1008" s="44">
        <f t="shared" si="83"/>
        <v>0</v>
      </c>
      <c r="I1008" s="72">
        <v>40965</v>
      </c>
      <c r="J1008" s="95" t="s">
        <v>1656</v>
      </c>
    </row>
    <row r="1009" spans="1:10" ht="19.5">
      <c r="A1009" s="2">
        <v>45780</v>
      </c>
      <c r="B1009" s="12" t="s">
        <v>640</v>
      </c>
      <c r="C1009" s="80">
        <v>4</v>
      </c>
      <c r="D1009" s="48" t="s">
        <v>250</v>
      </c>
      <c r="E1009" s="70"/>
      <c r="F1009" s="5"/>
      <c r="G1009" s="35">
        <f t="shared" si="85"/>
        <v>122.95176800000002</v>
      </c>
      <c r="H1009" s="44">
        <f t="shared" si="83"/>
        <v>0</v>
      </c>
      <c r="I1009" s="72">
        <v>40965</v>
      </c>
      <c r="J1009" s="95" t="s">
        <v>1656</v>
      </c>
    </row>
    <row r="1010" spans="1:10" ht="19.5">
      <c r="A1010" s="2">
        <v>457100</v>
      </c>
      <c r="B1010" s="12" t="s">
        <v>641</v>
      </c>
      <c r="C1010" s="80">
        <v>4</v>
      </c>
      <c r="D1010" s="48" t="s">
        <v>250</v>
      </c>
      <c r="E1010" s="70"/>
      <c r="F1010" s="5"/>
      <c r="G1010" s="35">
        <f t="shared" si="85"/>
        <v>122.95176800000002</v>
      </c>
      <c r="H1010" s="44">
        <f t="shared" si="83"/>
        <v>0</v>
      </c>
      <c r="I1010" s="72">
        <v>40965</v>
      </c>
      <c r="J1010" s="95" t="s">
        <v>1656</v>
      </c>
    </row>
    <row r="1011" spans="1:10" ht="19.5">
      <c r="A1011" s="2">
        <v>457120</v>
      </c>
      <c r="B1011" s="12" t="s">
        <v>642</v>
      </c>
      <c r="C1011" s="80">
        <v>4</v>
      </c>
      <c r="D1011" s="48" t="s">
        <v>250</v>
      </c>
      <c r="E1011" s="70"/>
      <c r="F1011" s="5"/>
      <c r="G1011" s="35">
        <f t="shared" si="85"/>
        <v>122.95176800000002</v>
      </c>
      <c r="H1011" s="44">
        <f t="shared" si="83"/>
        <v>0</v>
      </c>
      <c r="I1011" s="72">
        <v>40965</v>
      </c>
      <c r="J1011" s="95" t="s">
        <v>1656</v>
      </c>
    </row>
    <row r="1012" spans="1:10" ht="19.5">
      <c r="A1012" s="2">
        <v>457150</v>
      </c>
      <c r="B1012" s="12" t="s">
        <v>92</v>
      </c>
      <c r="C1012" s="80">
        <v>4</v>
      </c>
      <c r="D1012" s="48" t="s">
        <v>250</v>
      </c>
      <c r="E1012" s="70"/>
      <c r="F1012" s="5"/>
      <c r="G1012" s="35">
        <f t="shared" si="85"/>
        <v>122.95176800000002</v>
      </c>
      <c r="H1012" s="44">
        <f t="shared" si="83"/>
        <v>0</v>
      </c>
      <c r="I1012" s="72">
        <v>40965</v>
      </c>
      <c r="J1012" s="95" t="s">
        <v>1656</v>
      </c>
    </row>
    <row r="1013" spans="1:10" ht="19.5">
      <c r="A1013" s="2">
        <v>457180</v>
      </c>
      <c r="B1013" s="12" t="s">
        <v>93</v>
      </c>
      <c r="C1013" s="80">
        <v>4</v>
      </c>
      <c r="D1013" s="48" t="s">
        <v>250</v>
      </c>
      <c r="E1013" s="70"/>
      <c r="F1013" s="5"/>
      <c r="G1013" s="35">
        <f t="shared" si="85"/>
        <v>122.95176800000002</v>
      </c>
      <c r="H1013" s="44">
        <f aca="true" t="shared" si="86" ref="H1013:H1077">G1013*F1013</f>
        <v>0</v>
      </c>
      <c r="I1013" s="72">
        <v>40965</v>
      </c>
      <c r="J1013" s="95" t="s">
        <v>1656</v>
      </c>
    </row>
    <row r="1014" spans="1:10" ht="19.5">
      <c r="A1014" s="2">
        <v>457220</v>
      </c>
      <c r="B1014" s="12" t="s">
        <v>94</v>
      </c>
      <c r="C1014" s="80">
        <v>4</v>
      </c>
      <c r="D1014" s="48" t="s">
        <v>250</v>
      </c>
      <c r="E1014" s="70"/>
      <c r="F1014" s="5"/>
      <c r="G1014" s="35">
        <f t="shared" si="85"/>
        <v>122.95176800000002</v>
      </c>
      <c r="H1014" s="44">
        <f t="shared" si="86"/>
        <v>0</v>
      </c>
      <c r="I1014" s="72">
        <v>40965</v>
      </c>
      <c r="J1014" s="95" t="s">
        <v>1656</v>
      </c>
    </row>
    <row r="1015" spans="1:10" ht="19.5">
      <c r="A1015" s="2">
        <v>457280</v>
      </c>
      <c r="B1015" s="12" t="s">
        <v>95</v>
      </c>
      <c r="C1015" s="80">
        <v>4</v>
      </c>
      <c r="D1015" s="48" t="s">
        <v>250</v>
      </c>
      <c r="E1015" s="70"/>
      <c r="F1015" s="5"/>
      <c r="G1015" s="35">
        <f t="shared" si="85"/>
        <v>122.95176800000002</v>
      </c>
      <c r="H1015" s="44">
        <f t="shared" si="86"/>
        <v>0</v>
      </c>
      <c r="I1015" s="72">
        <v>40965</v>
      </c>
      <c r="J1015" s="95" t="s">
        <v>1656</v>
      </c>
    </row>
    <row r="1016" spans="1:10" ht="19.5">
      <c r="A1016" s="2">
        <v>457320</v>
      </c>
      <c r="B1016" s="12" t="s">
        <v>96</v>
      </c>
      <c r="C1016" s="80">
        <v>4</v>
      </c>
      <c r="D1016" s="48" t="s">
        <v>250</v>
      </c>
      <c r="E1016" s="70"/>
      <c r="F1016" s="5"/>
      <c r="G1016" s="35">
        <f t="shared" si="85"/>
        <v>122.95176800000002</v>
      </c>
      <c r="H1016" s="44">
        <f t="shared" si="86"/>
        <v>0</v>
      </c>
      <c r="I1016" s="72">
        <v>40965</v>
      </c>
      <c r="J1016" s="95" t="s">
        <v>1656</v>
      </c>
    </row>
    <row r="1017" spans="1:10" ht="19.5">
      <c r="A1017" s="2">
        <v>53324</v>
      </c>
      <c r="B1017" s="12" t="s">
        <v>97</v>
      </c>
      <c r="C1017" s="80">
        <v>5.45</v>
      </c>
      <c r="D1017" s="48" t="s">
        <v>250</v>
      </c>
      <c r="E1017" s="70"/>
      <c r="F1017" s="5"/>
      <c r="G1017" s="35">
        <f t="shared" si="85"/>
        <v>167.5217839</v>
      </c>
      <c r="H1017" s="44">
        <f t="shared" si="86"/>
        <v>0</v>
      </c>
      <c r="I1017" s="72">
        <v>40965</v>
      </c>
      <c r="J1017" s="95" t="s">
        <v>1656</v>
      </c>
    </row>
    <row r="1018" spans="1:10" ht="19.5">
      <c r="A1018" s="2">
        <v>53336</v>
      </c>
      <c r="B1018" s="12" t="s">
        <v>98</v>
      </c>
      <c r="C1018" s="80">
        <v>5.2</v>
      </c>
      <c r="D1018" s="48" t="s">
        <v>250</v>
      </c>
      <c r="E1018" s="70"/>
      <c r="F1018" s="5"/>
      <c r="G1018" s="35">
        <f t="shared" si="85"/>
        <v>159.8372984</v>
      </c>
      <c r="H1018" s="44">
        <f t="shared" si="86"/>
        <v>0</v>
      </c>
      <c r="I1018" s="72">
        <v>40965</v>
      </c>
      <c r="J1018" s="95" t="s">
        <v>1656</v>
      </c>
    </row>
    <row r="1019" spans="1:10" ht="19.5">
      <c r="A1019" s="2">
        <v>53340</v>
      </c>
      <c r="B1019" s="12" t="s">
        <v>99</v>
      </c>
      <c r="C1019" s="80">
        <v>4.8</v>
      </c>
      <c r="D1019" s="48" t="s">
        <v>250</v>
      </c>
      <c r="E1019" s="70"/>
      <c r="F1019" s="5"/>
      <c r="G1019" s="35">
        <f t="shared" si="85"/>
        <v>147.5421216</v>
      </c>
      <c r="H1019" s="44">
        <f t="shared" si="86"/>
        <v>0</v>
      </c>
      <c r="I1019" s="72">
        <v>40965</v>
      </c>
      <c r="J1019" s="95" t="s">
        <v>1656</v>
      </c>
    </row>
    <row r="1020" spans="1:10" ht="19.5">
      <c r="A1020" s="2">
        <v>53360</v>
      </c>
      <c r="B1020" s="12" t="s">
        <v>100</v>
      </c>
      <c r="C1020" s="80">
        <v>4.5</v>
      </c>
      <c r="D1020" s="48" t="s">
        <v>250</v>
      </c>
      <c r="E1020" s="70"/>
      <c r="F1020" s="5"/>
      <c r="G1020" s="35">
        <f t="shared" si="85"/>
        <v>138.320739</v>
      </c>
      <c r="H1020" s="44">
        <f t="shared" si="86"/>
        <v>0</v>
      </c>
      <c r="I1020" s="72">
        <v>40965</v>
      </c>
      <c r="J1020" s="95" t="s">
        <v>1656</v>
      </c>
    </row>
    <row r="1021" spans="1:10" ht="19.5">
      <c r="A1021" s="2">
        <v>53380</v>
      </c>
      <c r="B1021" s="12" t="s">
        <v>101</v>
      </c>
      <c r="C1021" s="80">
        <v>4.5</v>
      </c>
      <c r="D1021" s="48" t="s">
        <v>250</v>
      </c>
      <c r="E1021" s="70"/>
      <c r="F1021" s="5"/>
      <c r="G1021" s="35">
        <f t="shared" si="85"/>
        <v>138.320739</v>
      </c>
      <c r="H1021" s="44">
        <f t="shared" si="86"/>
        <v>0</v>
      </c>
      <c r="I1021" s="72">
        <v>40965</v>
      </c>
      <c r="J1021" s="95" t="s">
        <v>1656</v>
      </c>
    </row>
    <row r="1022" spans="1:10" ht="19.5">
      <c r="A1022" s="2">
        <v>533100</v>
      </c>
      <c r="B1022" s="12" t="s">
        <v>102</v>
      </c>
      <c r="C1022" s="80">
        <v>4.5</v>
      </c>
      <c r="D1022" s="48" t="s">
        <v>250</v>
      </c>
      <c r="E1022" s="70"/>
      <c r="F1022" s="5"/>
      <c r="G1022" s="35">
        <f t="shared" si="85"/>
        <v>138.320739</v>
      </c>
      <c r="H1022" s="44">
        <f t="shared" si="86"/>
        <v>0</v>
      </c>
      <c r="I1022" s="72">
        <v>40965</v>
      </c>
      <c r="J1022" s="95" t="s">
        <v>1656</v>
      </c>
    </row>
    <row r="1023" spans="1:10" ht="19.5">
      <c r="A1023" s="2">
        <v>533120</v>
      </c>
      <c r="B1023" s="12" t="s">
        <v>103</v>
      </c>
      <c r="C1023" s="80">
        <v>4.5</v>
      </c>
      <c r="D1023" s="48" t="s">
        <v>250</v>
      </c>
      <c r="E1023" s="70"/>
      <c r="F1023" s="5"/>
      <c r="G1023" s="35">
        <f t="shared" si="85"/>
        <v>138.320739</v>
      </c>
      <c r="H1023" s="44">
        <f t="shared" si="86"/>
        <v>0</v>
      </c>
      <c r="I1023" s="72">
        <v>40965</v>
      </c>
      <c r="J1023" s="95" t="s">
        <v>1656</v>
      </c>
    </row>
    <row r="1024" spans="1:10" ht="19.5">
      <c r="A1024" s="2">
        <v>533150</v>
      </c>
      <c r="B1024" s="12" t="s">
        <v>104</v>
      </c>
      <c r="C1024" s="80">
        <v>4.5</v>
      </c>
      <c r="D1024" s="48" t="s">
        <v>250</v>
      </c>
      <c r="E1024" s="70"/>
      <c r="F1024" s="5"/>
      <c r="G1024" s="35">
        <f t="shared" si="85"/>
        <v>138.320739</v>
      </c>
      <c r="H1024" s="44">
        <f t="shared" si="86"/>
        <v>0</v>
      </c>
      <c r="I1024" s="72">
        <v>40965</v>
      </c>
      <c r="J1024" s="95" t="s">
        <v>1656</v>
      </c>
    </row>
    <row r="1025" spans="1:10" ht="19.5">
      <c r="A1025" s="2">
        <v>533180</v>
      </c>
      <c r="B1025" s="12" t="s">
        <v>105</v>
      </c>
      <c r="C1025" s="80">
        <v>4.5</v>
      </c>
      <c r="D1025" s="48" t="s">
        <v>250</v>
      </c>
      <c r="E1025" s="70"/>
      <c r="F1025" s="5"/>
      <c r="G1025" s="35">
        <f t="shared" si="85"/>
        <v>138.320739</v>
      </c>
      <c r="H1025" s="44">
        <f t="shared" si="86"/>
        <v>0</v>
      </c>
      <c r="I1025" s="72">
        <v>40965</v>
      </c>
      <c r="J1025" s="95" t="s">
        <v>1656</v>
      </c>
    </row>
    <row r="1026" spans="1:10" ht="19.5">
      <c r="A1026" s="2">
        <v>533220</v>
      </c>
      <c r="B1026" s="12" t="s">
        <v>106</v>
      </c>
      <c r="C1026" s="80">
        <v>4.5</v>
      </c>
      <c r="D1026" s="48" t="s">
        <v>250</v>
      </c>
      <c r="E1026" s="70"/>
      <c r="F1026" s="5"/>
      <c r="G1026" s="35">
        <f t="shared" si="85"/>
        <v>138.320739</v>
      </c>
      <c r="H1026" s="44">
        <f t="shared" si="86"/>
        <v>0</v>
      </c>
      <c r="I1026" s="72">
        <v>40965</v>
      </c>
      <c r="J1026" s="95" t="s">
        <v>1656</v>
      </c>
    </row>
    <row r="1027" spans="1:10" ht="19.5">
      <c r="A1027" s="2">
        <v>533280</v>
      </c>
      <c r="B1027" s="12" t="s">
        <v>107</v>
      </c>
      <c r="C1027" s="80">
        <v>4.5</v>
      </c>
      <c r="D1027" s="48" t="s">
        <v>250</v>
      </c>
      <c r="E1027" s="70"/>
      <c r="F1027" s="5"/>
      <c r="G1027" s="35">
        <f t="shared" si="85"/>
        <v>138.320739</v>
      </c>
      <c r="H1027" s="44">
        <f t="shared" si="86"/>
        <v>0</v>
      </c>
      <c r="I1027" s="72">
        <v>40965</v>
      </c>
      <c r="J1027" s="95" t="s">
        <v>1656</v>
      </c>
    </row>
    <row r="1028" spans="1:10" ht="19.5">
      <c r="A1028" s="2">
        <v>533320</v>
      </c>
      <c r="B1028" s="12" t="s">
        <v>108</v>
      </c>
      <c r="C1028" s="80">
        <v>4.5</v>
      </c>
      <c r="D1028" s="48" t="s">
        <v>250</v>
      </c>
      <c r="E1028" s="70"/>
      <c r="F1028" s="5"/>
      <c r="G1028" s="35">
        <f t="shared" si="85"/>
        <v>138.320739</v>
      </c>
      <c r="H1028" s="44">
        <f t="shared" si="86"/>
        <v>0</v>
      </c>
      <c r="I1028" s="72">
        <v>40965</v>
      </c>
      <c r="J1028" s="95" t="s">
        <v>1656</v>
      </c>
    </row>
    <row r="1029" spans="1:10" ht="19.5">
      <c r="A1029" s="2">
        <v>61024</v>
      </c>
      <c r="B1029" s="12" t="s">
        <v>109</v>
      </c>
      <c r="C1029" s="80">
        <v>8</v>
      </c>
      <c r="D1029" s="48" t="s">
        <v>250</v>
      </c>
      <c r="E1029" s="70"/>
      <c r="F1029" s="5"/>
      <c r="G1029" s="35">
        <f t="shared" si="85"/>
        <v>245.90353600000003</v>
      </c>
      <c r="H1029" s="44">
        <f t="shared" si="86"/>
        <v>0</v>
      </c>
      <c r="I1029" s="72">
        <v>40965</v>
      </c>
      <c r="J1029" s="95" t="s">
        <v>1656</v>
      </c>
    </row>
    <row r="1030" spans="1:10" ht="19.5">
      <c r="A1030" s="2">
        <v>61036</v>
      </c>
      <c r="B1030" s="12" t="s">
        <v>110</v>
      </c>
      <c r="C1030" s="80">
        <v>7.7</v>
      </c>
      <c r="D1030" s="48" t="s">
        <v>250</v>
      </c>
      <c r="E1030" s="70"/>
      <c r="F1030" s="5"/>
      <c r="G1030" s="35">
        <f t="shared" si="85"/>
        <v>236.68215340000003</v>
      </c>
      <c r="H1030" s="44">
        <f t="shared" si="86"/>
        <v>0</v>
      </c>
      <c r="I1030" s="72">
        <v>40965</v>
      </c>
      <c r="J1030" s="95" t="s">
        <v>1656</v>
      </c>
    </row>
    <row r="1031" spans="1:10" ht="19.5">
      <c r="A1031" s="2">
        <v>61040</v>
      </c>
      <c r="B1031" s="12" t="s">
        <v>111</v>
      </c>
      <c r="C1031" s="80">
        <v>7.2</v>
      </c>
      <c r="D1031" s="48" t="s">
        <v>250</v>
      </c>
      <c r="E1031" s="70"/>
      <c r="F1031" s="5"/>
      <c r="G1031" s="35">
        <f t="shared" si="85"/>
        <v>221.31318240000002</v>
      </c>
      <c r="H1031" s="44">
        <f t="shared" si="86"/>
        <v>0</v>
      </c>
      <c r="I1031" s="72">
        <v>40965</v>
      </c>
      <c r="J1031" s="95" t="s">
        <v>1656</v>
      </c>
    </row>
    <row r="1032" spans="1:10" ht="19.5">
      <c r="A1032" s="2">
        <v>61060</v>
      </c>
      <c r="B1032" s="12" t="s">
        <v>112</v>
      </c>
      <c r="C1032" s="80">
        <v>6.8</v>
      </c>
      <c r="D1032" s="48" t="s">
        <v>250</v>
      </c>
      <c r="E1032" s="70"/>
      <c r="F1032" s="5"/>
      <c r="G1032" s="35">
        <f t="shared" si="85"/>
        <v>209.0180056</v>
      </c>
      <c r="H1032" s="44">
        <f t="shared" si="86"/>
        <v>0</v>
      </c>
      <c r="I1032" s="72">
        <v>40965</v>
      </c>
      <c r="J1032" s="95" t="s">
        <v>1656</v>
      </c>
    </row>
    <row r="1033" spans="1:10" ht="19.5">
      <c r="A1033" s="2">
        <v>61080</v>
      </c>
      <c r="B1033" s="12" t="s">
        <v>113</v>
      </c>
      <c r="C1033" s="80">
        <v>6.8</v>
      </c>
      <c r="D1033" s="48" t="s">
        <v>250</v>
      </c>
      <c r="E1033" s="70"/>
      <c r="F1033" s="5"/>
      <c r="G1033" s="35">
        <f aca="true" t="shared" si="87" ref="G1033:G1040">C1033*$D$1*(100-$G$1)/100</f>
        <v>209.0180056</v>
      </c>
      <c r="H1033" s="44">
        <f t="shared" si="86"/>
        <v>0</v>
      </c>
      <c r="I1033" s="72">
        <v>40965</v>
      </c>
      <c r="J1033" s="95" t="s">
        <v>1656</v>
      </c>
    </row>
    <row r="1034" spans="1:10" ht="19.5">
      <c r="A1034" s="2">
        <v>610100</v>
      </c>
      <c r="B1034" s="12" t="s">
        <v>114</v>
      </c>
      <c r="C1034" s="80">
        <v>6.8</v>
      </c>
      <c r="D1034" s="48" t="s">
        <v>250</v>
      </c>
      <c r="E1034" s="70"/>
      <c r="F1034" s="5"/>
      <c r="G1034" s="35">
        <f t="shared" si="87"/>
        <v>209.0180056</v>
      </c>
      <c r="H1034" s="44">
        <f t="shared" si="86"/>
        <v>0</v>
      </c>
      <c r="I1034" s="72">
        <v>40965</v>
      </c>
      <c r="J1034" s="95" t="s">
        <v>1656</v>
      </c>
    </row>
    <row r="1035" spans="1:10" ht="19.5">
      <c r="A1035" s="2">
        <v>610120</v>
      </c>
      <c r="B1035" s="12" t="s">
        <v>115</v>
      </c>
      <c r="C1035" s="80">
        <v>6.8</v>
      </c>
      <c r="D1035" s="48" t="s">
        <v>250</v>
      </c>
      <c r="E1035" s="70"/>
      <c r="F1035" s="5"/>
      <c r="G1035" s="35">
        <f t="shared" si="87"/>
        <v>209.0180056</v>
      </c>
      <c r="H1035" s="44">
        <f t="shared" si="86"/>
        <v>0</v>
      </c>
      <c r="I1035" s="72">
        <v>40965</v>
      </c>
      <c r="J1035" s="95" t="s">
        <v>1656</v>
      </c>
    </row>
    <row r="1036" spans="1:10" ht="19.5">
      <c r="A1036" s="2">
        <v>610150</v>
      </c>
      <c r="B1036" s="12" t="s">
        <v>116</v>
      </c>
      <c r="C1036" s="80">
        <v>6.8</v>
      </c>
      <c r="D1036" s="48" t="s">
        <v>250</v>
      </c>
      <c r="E1036" s="70"/>
      <c r="F1036" s="5"/>
      <c r="G1036" s="35">
        <f t="shared" si="87"/>
        <v>209.0180056</v>
      </c>
      <c r="H1036" s="44">
        <f t="shared" si="86"/>
        <v>0</v>
      </c>
      <c r="I1036" s="72">
        <v>40965</v>
      </c>
      <c r="J1036" s="95" t="s">
        <v>1656</v>
      </c>
    </row>
    <row r="1037" spans="1:10" ht="19.5">
      <c r="A1037" s="2">
        <v>610180</v>
      </c>
      <c r="B1037" s="12" t="s">
        <v>117</v>
      </c>
      <c r="C1037" s="80">
        <v>6.8</v>
      </c>
      <c r="D1037" s="48" t="s">
        <v>250</v>
      </c>
      <c r="E1037" s="70"/>
      <c r="F1037" s="5"/>
      <c r="G1037" s="35">
        <f t="shared" si="87"/>
        <v>209.0180056</v>
      </c>
      <c r="H1037" s="44">
        <f t="shared" si="86"/>
        <v>0</v>
      </c>
      <c r="I1037" s="72">
        <v>40965</v>
      </c>
      <c r="J1037" s="95" t="s">
        <v>1656</v>
      </c>
    </row>
    <row r="1038" spans="1:10" ht="19.5">
      <c r="A1038" s="2">
        <v>610220</v>
      </c>
      <c r="B1038" s="12" t="s">
        <v>118</v>
      </c>
      <c r="C1038" s="80">
        <v>6.8</v>
      </c>
      <c r="D1038" s="48" t="s">
        <v>250</v>
      </c>
      <c r="E1038" s="70"/>
      <c r="F1038" s="5"/>
      <c r="G1038" s="35">
        <f t="shared" si="87"/>
        <v>209.0180056</v>
      </c>
      <c r="H1038" s="44">
        <f t="shared" si="86"/>
        <v>0</v>
      </c>
      <c r="I1038" s="72">
        <v>40965</v>
      </c>
      <c r="J1038" s="95" t="s">
        <v>1656</v>
      </c>
    </row>
    <row r="1039" spans="1:10" ht="19.5">
      <c r="A1039" s="2">
        <v>610280</v>
      </c>
      <c r="B1039" s="12" t="s">
        <v>119</v>
      </c>
      <c r="C1039" s="80">
        <v>6.8</v>
      </c>
      <c r="D1039" s="48" t="s">
        <v>250</v>
      </c>
      <c r="E1039" s="70"/>
      <c r="F1039" s="5"/>
      <c r="G1039" s="35">
        <f t="shared" si="87"/>
        <v>209.0180056</v>
      </c>
      <c r="H1039" s="44">
        <f t="shared" si="86"/>
        <v>0</v>
      </c>
      <c r="I1039" s="72">
        <v>40965</v>
      </c>
      <c r="J1039" s="95" t="s">
        <v>1656</v>
      </c>
    </row>
    <row r="1040" spans="1:10" ht="19.5">
      <c r="A1040" s="2">
        <v>610320</v>
      </c>
      <c r="B1040" s="12" t="s">
        <v>120</v>
      </c>
      <c r="C1040" s="80">
        <v>6.8</v>
      </c>
      <c r="D1040" s="48" t="s">
        <v>250</v>
      </c>
      <c r="E1040" s="70"/>
      <c r="F1040" s="17"/>
      <c r="G1040" s="35">
        <f t="shared" si="87"/>
        <v>209.0180056</v>
      </c>
      <c r="H1040" s="44">
        <f t="shared" si="86"/>
        <v>0</v>
      </c>
      <c r="I1040" s="72">
        <v>40965</v>
      </c>
      <c r="J1040" s="95" t="s">
        <v>1656</v>
      </c>
    </row>
    <row r="1041" spans="1:10" ht="12.75">
      <c r="A1041" s="166" t="s">
        <v>121</v>
      </c>
      <c r="B1041" s="167"/>
      <c r="C1041" s="167"/>
      <c r="D1041" s="167"/>
      <c r="E1041" s="27"/>
      <c r="F1041" s="19"/>
      <c r="G1041" s="35"/>
      <c r="H1041" s="44"/>
      <c r="I1041" s="60"/>
      <c r="J1041" s="95"/>
    </row>
    <row r="1042" spans="1:10" ht="12.75">
      <c r="A1042" s="166" t="s">
        <v>122</v>
      </c>
      <c r="B1042" s="167"/>
      <c r="C1042" s="167"/>
      <c r="D1042" s="167"/>
      <c r="E1042" s="27"/>
      <c r="F1042" s="19"/>
      <c r="G1042" s="35"/>
      <c r="H1042" s="44"/>
      <c r="I1042" s="60"/>
      <c r="J1042" s="95"/>
    </row>
    <row r="1043" spans="1:10" ht="12.75">
      <c r="A1043" s="2">
        <v>1250245</v>
      </c>
      <c r="B1043" s="12" t="s">
        <v>123</v>
      </c>
      <c r="C1043" s="20">
        <v>0.85</v>
      </c>
      <c r="D1043" s="48" t="s">
        <v>124</v>
      </c>
      <c r="E1043" s="31"/>
      <c r="F1043" s="18"/>
      <c r="G1043" s="35">
        <f aca="true" t="shared" si="88" ref="G1043:G1082">C1043*$D$1*(100-$G$1)/100</f>
        <v>26.1272507</v>
      </c>
      <c r="H1043" s="44">
        <f t="shared" si="86"/>
        <v>0</v>
      </c>
      <c r="I1043" s="72">
        <v>41032</v>
      </c>
      <c r="J1043" s="95" t="s">
        <v>1657</v>
      </c>
    </row>
    <row r="1044" spans="1:10" ht="12.75">
      <c r="A1044" s="2">
        <v>1250365</v>
      </c>
      <c r="B1044" s="12" t="s">
        <v>125</v>
      </c>
      <c r="C1044" s="20">
        <v>0.85</v>
      </c>
      <c r="D1044" s="48" t="s">
        <v>124</v>
      </c>
      <c r="E1044" s="6"/>
      <c r="F1044" s="5"/>
      <c r="G1044" s="35">
        <f t="shared" si="88"/>
        <v>26.1272507</v>
      </c>
      <c r="H1044" s="44">
        <f t="shared" si="86"/>
        <v>0</v>
      </c>
      <c r="I1044" s="72">
        <v>41032</v>
      </c>
      <c r="J1044" s="95" t="s">
        <v>1657</v>
      </c>
    </row>
    <row r="1045" spans="1:10" ht="12.75">
      <c r="A1045" s="2">
        <v>1250405</v>
      </c>
      <c r="B1045" s="12" t="s">
        <v>126</v>
      </c>
      <c r="C1045" s="20">
        <v>0.85</v>
      </c>
      <c r="D1045" s="48" t="s">
        <v>124</v>
      </c>
      <c r="E1045" s="6"/>
      <c r="F1045" s="5"/>
      <c r="G1045" s="35">
        <f t="shared" si="88"/>
        <v>26.1272507</v>
      </c>
      <c r="H1045" s="44">
        <f t="shared" si="86"/>
        <v>0</v>
      </c>
      <c r="I1045" s="72">
        <v>41032</v>
      </c>
      <c r="J1045" s="95" t="s">
        <v>1657</v>
      </c>
    </row>
    <row r="1046" spans="1:10" ht="12.75">
      <c r="A1046" s="2">
        <v>1250605</v>
      </c>
      <c r="B1046" s="12" t="s">
        <v>127</v>
      </c>
      <c r="C1046" s="20">
        <v>0.85</v>
      </c>
      <c r="D1046" s="48" t="s">
        <v>124</v>
      </c>
      <c r="E1046" s="6"/>
      <c r="F1046" s="5"/>
      <c r="G1046" s="35">
        <f t="shared" si="88"/>
        <v>26.1272507</v>
      </c>
      <c r="H1046" s="44">
        <f t="shared" si="86"/>
        <v>0</v>
      </c>
      <c r="I1046" s="72">
        <v>41032</v>
      </c>
      <c r="J1046" s="95" t="s">
        <v>1657</v>
      </c>
    </row>
    <row r="1047" spans="1:10" ht="12.75">
      <c r="A1047" s="2">
        <v>1250805</v>
      </c>
      <c r="B1047" s="12" t="s">
        <v>128</v>
      </c>
      <c r="C1047" s="20">
        <v>0.85</v>
      </c>
      <c r="D1047" s="48" t="s">
        <v>124</v>
      </c>
      <c r="E1047" s="6"/>
      <c r="F1047" s="5"/>
      <c r="G1047" s="35">
        <f t="shared" si="88"/>
        <v>26.1272507</v>
      </c>
      <c r="H1047" s="44">
        <f t="shared" si="86"/>
        <v>0</v>
      </c>
      <c r="I1047" s="72">
        <v>41032</v>
      </c>
      <c r="J1047" s="95" t="s">
        <v>1657</v>
      </c>
    </row>
    <row r="1048" spans="1:10" ht="12.75">
      <c r="A1048" s="2">
        <v>12501005</v>
      </c>
      <c r="B1048" s="12" t="s">
        <v>129</v>
      </c>
      <c r="C1048" s="20">
        <v>0.85</v>
      </c>
      <c r="D1048" s="48" t="s">
        <v>124</v>
      </c>
      <c r="E1048" s="6"/>
      <c r="F1048" s="5"/>
      <c r="G1048" s="35">
        <f t="shared" si="88"/>
        <v>26.1272507</v>
      </c>
      <c r="H1048" s="44">
        <f t="shared" si="86"/>
        <v>0</v>
      </c>
      <c r="I1048" s="72">
        <v>41032</v>
      </c>
      <c r="J1048" s="95" t="s">
        <v>1657</v>
      </c>
    </row>
    <row r="1049" spans="1:10" ht="12.75">
      <c r="A1049" s="2">
        <v>12501205</v>
      </c>
      <c r="B1049" s="12" t="s">
        <v>130</v>
      </c>
      <c r="C1049" s="20">
        <v>0.85</v>
      </c>
      <c r="D1049" s="48" t="s">
        <v>124</v>
      </c>
      <c r="E1049" s="6"/>
      <c r="F1049" s="5"/>
      <c r="G1049" s="35">
        <f t="shared" si="88"/>
        <v>26.1272507</v>
      </c>
      <c r="H1049" s="44">
        <f t="shared" si="86"/>
        <v>0</v>
      </c>
      <c r="I1049" s="72">
        <v>41032</v>
      </c>
      <c r="J1049" s="95" t="s">
        <v>1657</v>
      </c>
    </row>
    <row r="1050" spans="1:10" ht="12.75">
      <c r="A1050" s="2">
        <v>12501505</v>
      </c>
      <c r="B1050" s="12" t="s">
        <v>131</v>
      </c>
      <c r="C1050" s="20">
        <v>0.85</v>
      </c>
      <c r="D1050" s="48" t="s">
        <v>124</v>
      </c>
      <c r="E1050" s="6"/>
      <c r="F1050" s="5"/>
      <c r="G1050" s="35">
        <f t="shared" si="88"/>
        <v>26.1272507</v>
      </c>
      <c r="H1050" s="44">
        <f t="shared" si="86"/>
        <v>0</v>
      </c>
      <c r="I1050" s="72">
        <v>41032</v>
      </c>
      <c r="J1050" s="95" t="s">
        <v>1657</v>
      </c>
    </row>
    <row r="1051" spans="1:10" ht="12.75">
      <c r="A1051" s="2">
        <v>12501805</v>
      </c>
      <c r="B1051" s="12" t="s">
        <v>132</v>
      </c>
      <c r="C1051" s="20">
        <v>0.85</v>
      </c>
      <c r="D1051" s="48" t="s">
        <v>124</v>
      </c>
      <c r="E1051" s="6"/>
      <c r="F1051" s="5"/>
      <c r="G1051" s="35">
        <f t="shared" si="88"/>
        <v>26.1272507</v>
      </c>
      <c r="H1051" s="44">
        <f t="shared" si="86"/>
        <v>0</v>
      </c>
      <c r="I1051" s="72">
        <v>41032</v>
      </c>
      <c r="J1051" s="95" t="s">
        <v>1657</v>
      </c>
    </row>
    <row r="1052" spans="1:10" ht="12.75">
      <c r="A1052" s="2">
        <v>12502205</v>
      </c>
      <c r="B1052" s="12" t="s">
        <v>1300</v>
      </c>
      <c r="C1052" s="20">
        <v>0.85</v>
      </c>
      <c r="D1052" s="48" t="s">
        <v>124</v>
      </c>
      <c r="E1052" s="6"/>
      <c r="F1052" s="5"/>
      <c r="G1052" s="35">
        <f>C1052*$D$1*(100-$G$1)/100</f>
        <v>26.1272507</v>
      </c>
      <c r="H1052" s="44">
        <f>G1052*F1052</f>
        <v>0</v>
      </c>
      <c r="I1052" s="72">
        <v>41032</v>
      </c>
      <c r="J1052" s="95" t="s">
        <v>1657</v>
      </c>
    </row>
    <row r="1053" spans="1:10" ht="12.75">
      <c r="A1053" s="2">
        <v>12502405</v>
      </c>
      <c r="B1053" s="12" t="s">
        <v>133</v>
      </c>
      <c r="C1053" s="20">
        <v>0.85</v>
      </c>
      <c r="D1053" s="48" t="s">
        <v>124</v>
      </c>
      <c r="E1053" s="6"/>
      <c r="F1053" s="5"/>
      <c r="G1053" s="35">
        <f t="shared" si="88"/>
        <v>26.1272507</v>
      </c>
      <c r="H1053" s="44">
        <f t="shared" si="86"/>
        <v>0</v>
      </c>
      <c r="I1053" s="72">
        <v>41032</v>
      </c>
      <c r="J1053" s="95" t="s">
        <v>1657</v>
      </c>
    </row>
    <row r="1054" spans="1:10" ht="12.75">
      <c r="A1054" s="2">
        <v>12502805</v>
      </c>
      <c r="B1054" s="12" t="s">
        <v>1187</v>
      </c>
      <c r="C1054" s="20">
        <v>0.85</v>
      </c>
      <c r="D1054" s="48" t="s">
        <v>124</v>
      </c>
      <c r="E1054" s="6"/>
      <c r="F1054" s="5"/>
      <c r="G1054" s="35">
        <f t="shared" si="88"/>
        <v>26.1272507</v>
      </c>
      <c r="H1054" s="44">
        <f t="shared" si="86"/>
        <v>0</v>
      </c>
      <c r="I1054" s="72">
        <v>41032</v>
      </c>
      <c r="J1054" s="95" t="s">
        <v>1657</v>
      </c>
    </row>
    <row r="1055" spans="1:10" ht="12.75">
      <c r="A1055" s="2">
        <v>12503205</v>
      </c>
      <c r="B1055" s="12" t="s">
        <v>134</v>
      </c>
      <c r="C1055" s="20">
        <v>0.85</v>
      </c>
      <c r="D1055" s="48" t="s">
        <v>124</v>
      </c>
      <c r="E1055" s="6"/>
      <c r="F1055" s="5"/>
      <c r="G1055" s="35">
        <f t="shared" si="88"/>
        <v>26.1272507</v>
      </c>
      <c r="H1055" s="44">
        <f t="shared" si="86"/>
        <v>0</v>
      </c>
      <c r="I1055" s="72">
        <v>41032</v>
      </c>
      <c r="J1055" s="95" t="s">
        <v>1657</v>
      </c>
    </row>
    <row r="1056" spans="1:10" ht="12.75">
      <c r="A1056" s="2">
        <v>12504005</v>
      </c>
      <c r="B1056" s="12" t="s">
        <v>135</v>
      </c>
      <c r="C1056" s="20">
        <v>0.85</v>
      </c>
      <c r="D1056" s="48" t="s">
        <v>124</v>
      </c>
      <c r="E1056" s="6"/>
      <c r="F1056" s="5"/>
      <c r="G1056" s="35">
        <f t="shared" si="88"/>
        <v>26.1272507</v>
      </c>
      <c r="H1056" s="44">
        <f t="shared" si="86"/>
        <v>0</v>
      </c>
      <c r="I1056" s="72">
        <v>41032</v>
      </c>
      <c r="J1056" s="95" t="s">
        <v>1657</v>
      </c>
    </row>
    <row r="1057" spans="1:10" ht="19.5">
      <c r="A1057" s="2">
        <v>125024</v>
      </c>
      <c r="B1057" s="12" t="s">
        <v>136</v>
      </c>
      <c r="C1057" s="20">
        <v>6.9</v>
      </c>
      <c r="D1057" s="48" t="s">
        <v>251</v>
      </c>
      <c r="E1057" s="6"/>
      <c r="F1057" s="5"/>
      <c r="G1057" s="35">
        <f t="shared" si="88"/>
        <v>212.09179980000002</v>
      </c>
      <c r="H1057" s="44">
        <f t="shared" si="86"/>
        <v>0</v>
      </c>
      <c r="I1057" s="72">
        <v>41032</v>
      </c>
      <c r="J1057" s="95" t="s">
        <v>1657</v>
      </c>
    </row>
    <row r="1058" spans="1:10" ht="19.5">
      <c r="A1058" s="2">
        <v>125036</v>
      </c>
      <c r="B1058" s="12" t="s">
        <v>137</v>
      </c>
      <c r="C1058" s="20">
        <v>6.9</v>
      </c>
      <c r="D1058" s="48" t="s">
        <v>250</v>
      </c>
      <c r="E1058" s="6"/>
      <c r="F1058" s="5"/>
      <c r="G1058" s="35">
        <f t="shared" si="88"/>
        <v>212.09179980000002</v>
      </c>
      <c r="H1058" s="44">
        <f t="shared" si="86"/>
        <v>0</v>
      </c>
      <c r="I1058" s="72">
        <v>41032</v>
      </c>
      <c r="J1058" s="95" t="s">
        <v>1657</v>
      </c>
    </row>
    <row r="1059" spans="1:10" ht="19.5">
      <c r="A1059" s="2">
        <v>125040</v>
      </c>
      <c r="B1059" s="12" t="s">
        <v>138</v>
      </c>
      <c r="C1059" s="20">
        <v>6.9</v>
      </c>
      <c r="D1059" s="48" t="s">
        <v>250</v>
      </c>
      <c r="E1059" s="6"/>
      <c r="F1059" s="5"/>
      <c r="G1059" s="35">
        <f t="shared" si="88"/>
        <v>212.09179980000002</v>
      </c>
      <c r="H1059" s="44">
        <f t="shared" si="86"/>
        <v>0</v>
      </c>
      <c r="I1059" s="72">
        <v>41032</v>
      </c>
      <c r="J1059" s="95" t="s">
        <v>1657</v>
      </c>
    </row>
    <row r="1060" spans="1:10" ht="19.5">
      <c r="A1060" s="2">
        <v>125060</v>
      </c>
      <c r="B1060" s="12" t="s">
        <v>139</v>
      </c>
      <c r="C1060" s="20">
        <v>6.9</v>
      </c>
      <c r="D1060" s="48" t="s">
        <v>250</v>
      </c>
      <c r="E1060" s="6"/>
      <c r="F1060" s="5"/>
      <c r="G1060" s="35">
        <f t="shared" si="88"/>
        <v>212.09179980000002</v>
      </c>
      <c r="H1060" s="44">
        <f t="shared" si="86"/>
        <v>0</v>
      </c>
      <c r="I1060" s="72">
        <v>41032</v>
      </c>
      <c r="J1060" s="95" t="s">
        <v>1657</v>
      </c>
    </row>
    <row r="1061" spans="1:10" ht="19.5">
      <c r="A1061" s="2">
        <v>125080</v>
      </c>
      <c r="B1061" s="12" t="s">
        <v>140</v>
      </c>
      <c r="C1061" s="20">
        <v>6.9</v>
      </c>
      <c r="D1061" s="48" t="s">
        <v>250</v>
      </c>
      <c r="E1061" s="6"/>
      <c r="F1061" s="5"/>
      <c r="G1061" s="35">
        <f t="shared" si="88"/>
        <v>212.09179980000002</v>
      </c>
      <c r="H1061" s="44">
        <f t="shared" si="86"/>
        <v>0</v>
      </c>
      <c r="I1061" s="72">
        <v>41032</v>
      </c>
      <c r="J1061" s="95" t="s">
        <v>1657</v>
      </c>
    </row>
    <row r="1062" spans="1:10" ht="19.5">
      <c r="A1062" s="2">
        <v>1250100</v>
      </c>
      <c r="B1062" s="12" t="s">
        <v>141</v>
      </c>
      <c r="C1062" s="20">
        <v>6.9</v>
      </c>
      <c r="D1062" s="48" t="s">
        <v>250</v>
      </c>
      <c r="E1062" s="6"/>
      <c r="F1062" s="5"/>
      <c r="G1062" s="35">
        <f t="shared" si="88"/>
        <v>212.09179980000002</v>
      </c>
      <c r="H1062" s="44">
        <f t="shared" si="86"/>
        <v>0</v>
      </c>
      <c r="I1062" s="72">
        <v>41032</v>
      </c>
      <c r="J1062" s="95" t="s">
        <v>1657</v>
      </c>
    </row>
    <row r="1063" spans="1:10" ht="19.5">
      <c r="A1063" s="2">
        <v>1250120</v>
      </c>
      <c r="B1063" s="12" t="s">
        <v>142</v>
      </c>
      <c r="C1063" s="20">
        <v>6.9</v>
      </c>
      <c r="D1063" s="48" t="s">
        <v>250</v>
      </c>
      <c r="E1063" s="6"/>
      <c r="F1063" s="5"/>
      <c r="G1063" s="35">
        <f t="shared" si="88"/>
        <v>212.09179980000002</v>
      </c>
      <c r="H1063" s="44">
        <f t="shared" si="86"/>
        <v>0</v>
      </c>
      <c r="I1063" s="72">
        <v>41032</v>
      </c>
      <c r="J1063" s="95" t="s">
        <v>1657</v>
      </c>
    </row>
    <row r="1064" spans="1:10" ht="19.5">
      <c r="A1064" s="2">
        <v>1250150</v>
      </c>
      <c r="B1064" s="12" t="s">
        <v>143</v>
      </c>
      <c r="C1064" s="20">
        <v>6.9</v>
      </c>
      <c r="D1064" s="48" t="s">
        <v>250</v>
      </c>
      <c r="E1064" s="6"/>
      <c r="F1064" s="5"/>
      <c r="G1064" s="35">
        <f t="shared" si="88"/>
        <v>212.09179980000002</v>
      </c>
      <c r="H1064" s="44">
        <f t="shared" si="86"/>
        <v>0</v>
      </c>
      <c r="I1064" s="72">
        <v>41032</v>
      </c>
      <c r="J1064" s="95" t="s">
        <v>1657</v>
      </c>
    </row>
    <row r="1065" spans="1:10" ht="19.5">
      <c r="A1065" s="2">
        <v>1250180</v>
      </c>
      <c r="B1065" s="12" t="s">
        <v>144</v>
      </c>
      <c r="C1065" s="20">
        <v>6.9</v>
      </c>
      <c r="D1065" s="48" t="s">
        <v>250</v>
      </c>
      <c r="E1065" s="6"/>
      <c r="F1065" s="5"/>
      <c r="G1065" s="35">
        <f t="shared" si="88"/>
        <v>212.09179980000002</v>
      </c>
      <c r="H1065" s="44">
        <f t="shared" si="86"/>
        <v>0</v>
      </c>
      <c r="I1065" s="72">
        <v>41032</v>
      </c>
      <c r="J1065" s="95" t="s">
        <v>1657</v>
      </c>
    </row>
    <row r="1066" spans="1:10" ht="19.5">
      <c r="A1066" s="2">
        <v>1250240</v>
      </c>
      <c r="B1066" s="12" t="s">
        <v>145</v>
      </c>
      <c r="C1066" s="20">
        <v>6.9</v>
      </c>
      <c r="D1066" s="48" t="s">
        <v>250</v>
      </c>
      <c r="E1066" s="6"/>
      <c r="F1066" s="5"/>
      <c r="G1066" s="35">
        <f t="shared" si="88"/>
        <v>212.09179980000002</v>
      </c>
      <c r="H1066" s="44">
        <f t="shared" si="86"/>
        <v>0</v>
      </c>
      <c r="I1066" s="72">
        <v>41032</v>
      </c>
      <c r="J1066" s="95" t="s">
        <v>1657</v>
      </c>
    </row>
    <row r="1067" spans="1:10" ht="19.5">
      <c r="A1067" s="2">
        <v>1250280</v>
      </c>
      <c r="B1067" s="12" t="s">
        <v>1186</v>
      </c>
      <c r="C1067" s="20">
        <v>6.9</v>
      </c>
      <c r="D1067" s="48" t="s">
        <v>250</v>
      </c>
      <c r="E1067" s="6"/>
      <c r="F1067" s="5"/>
      <c r="G1067" s="35">
        <f t="shared" si="88"/>
        <v>212.09179980000002</v>
      </c>
      <c r="H1067" s="44">
        <f t="shared" si="86"/>
        <v>0</v>
      </c>
      <c r="I1067" s="72">
        <v>41032</v>
      </c>
      <c r="J1067" s="95" t="s">
        <v>1657</v>
      </c>
    </row>
    <row r="1068" spans="1:10" ht="19.5">
      <c r="A1068" s="2">
        <v>1250320</v>
      </c>
      <c r="B1068" s="12" t="s">
        <v>146</v>
      </c>
      <c r="C1068" s="20">
        <v>6.9</v>
      </c>
      <c r="D1068" s="48" t="s">
        <v>250</v>
      </c>
      <c r="E1068" s="6"/>
      <c r="F1068" s="5"/>
      <c r="G1068" s="35">
        <f t="shared" si="88"/>
        <v>212.09179980000002</v>
      </c>
      <c r="H1068" s="44">
        <f t="shared" si="86"/>
        <v>0</v>
      </c>
      <c r="I1068" s="72">
        <v>41032</v>
      </c>
      <c r="J1068" s="95" t="s">
        <v>1657</v>
      </c>
    </row>
    <row r="1069" spans="1:10" ht="19.5">
      <c r="A1069" s="2">
        <v>1250400</v>
      </c>
      <c r="B1069" s="12" t="s">
        <v>147</v>
      </c>
      <c r="C1069" s="20">
        <v>6.9</v>
      </c>
      <c r="D1069" s="48" t="s">
        <v>250</v>
      </c>
      <c r="E1069" s="30"/>
      <c r="F1069" s="17"/>
      <c r="G1069" s="35">
        <f t="shared" si="88"/>
        <v>212.09179980000002</v>
      </c>
      <c r="H1069" s="44">
        <f t="shared" si="86"/>
        <v>0</v>
      </c>
      <c r="I1069" s="72">
        <v>41032</v>
      </c>
      <c r="J1069" s="95" t="s">
        <v>1657</v>
      </c>
    </row>
    <row r="1070" spans="1:10" ht="19.5">
      <c r="A1070" s="2">
        <v>150024</v>
      </c>
      <c r="B1070" s="12" t="s">
        <v>148</v>
      </c>
      <c r="C1070" s="20">
        <v>11</v>
      </c>
      <c r="D1070" s="48" t="s">
        <v>149</v>
      </c>
      <c r="E1070" s="6"/>
      <c r="F1070" s="5"/>
      <c r="G1070" s="35">
        <f t="shared" si="88"/>
        <v>338.11736200000007</v>
      </c>
      <c r="H1070" s="44">
        <f t="shared" si="86"/>
        <v>0</v>
      </c>
      <c r="I1070" s="72">
        <v>41032</v>
      </c>
      <c r="J1070" s="95" t="s">
        <v>1657</v>
      </c>
    </row>
    <row r="1071" spans="1:10" ht="19.5">
      <c r="A1071" s="2">
        <v>150036</v>
      </c>
      <c r="B1071" s="12" t="s">
        <v>150</v>
      </c>
      <c r="C1071" s="20">
        <v>11</v>
      </c>
      <c r="D1071" s="48" t="s">
        <v>250</v>
      </c>
      <c r="E1071" s="6"/>
      <c r="F1071" s="5"/>
      <c r="G1071" s="35">
        <f t="shared" si="88"/>
        <v>338.11736200000007</v>
      </c>
      <c r="H1071" s="44">
        <f t="shared" si="86"/>
        <v>0</v>
      </c>
      <c r="I1071" s="72">
        <v>41032</v>
      </c>
      <c r="J1071" s="95" t="s">
        <v>1657</v>
      </c>
    </row>
    <row r="1072" spans="1:10" ht="19.5">
      <c r="A1072" s="2">
        <v>150040</v>
      </c>
      <c r="B1072" s="12" t="s">
        <v>151</v>
      </c>
      <c r="C1072" s="20">
        <v>11</v>
      </c>
      <c r="D1072" s="48" t="s">
        <v>250</v>
      </c>
      <c r="E1072" s="6"/>
      <c r="F1072" s="5"/>
      <c r="G1072" s="35">
        <f t="shared" si="88"/>
        <v>338.11736200000007</v>
      </c>
      <c r="H1072" s="44">
        <f t="shared" si="86"/>
        <v>0</v>
      </c>
      <c r="I1072" s="72">
        <v>41032</v>
      </c>
      <c r="J1072" s="95" t="s">
        <v>1657</v>
      </c>
    </row>
    <row r="1073" spans="1:10" ht="19.5">
      <c r="A1073" s="2">
        <v>150060</v>
      </c>
      <c r="B1073" s="12" t="s">
        <v>152</v>
      </c>
      <c r="C1073" s="20">
        <v>11</v>
      </c>
      <c r="D1073" s="48" t="s">
        <v>250</v>
      </c>
      <c r="E1073" s="6"/>
      <c r="F1073" s="5"/>
      <c r="G1073" s="35">
        <f t="shared" si="88"/>
        <v>338.11736200000007</v>
      </c>
      <c r="H1073" s="44">
        <f t="shared" si="86"/>
        <v>0</v>
      </c>
      <c r="I1073" s="72">
        <v>41032</v>
      </c>
      <c r="J1073" s="95" t="s">
        <v>1657</v>
      </c>
    </row>
    <row r="1074" spans="1:10" ht="19.5">
      <c r="A1074" s="2">
        <v>150080</v>
      </c>
      <c r="B1074" s="12" t="s">
        <v>153</v>
      </c>
      <c r="C1074" s="20">
        <v>11</v>
      </c>
      <c r="D1074" s="48" t="s">
        <v>250</v>
      </c>
      <c r="E1074" s="6"/>
      <c r="F1074" s="5"/>
      <c r="G1074" s="35">
        <f t="shared" si="88"/>
        <v>338.11736200000007</v>
      </c>
      <c r="H1074" s="44">
        <f t="shared" si="86"/>
        <v>0</v>
      </c>
      <c r="I1074" s="72">
        <v>41032</v>
      </c>
      <c r="J1074" s="95" t="s">
        <v>1657</v>
      </c>
    </row>
    <row r="1075" spans="1:10" ht="19.5">
      <c r="A1075" s="2">
        <v>1500100</v>
      </c>
      <c r="B1075" s="12" t="s">
        <v>154</v>
      </c>
      <c r="C1075" s="20">
        <v>11</v>
      </c>
      <c r="D1075" s="48" t="s">
        <v>250</v>
      </c>
      <c r="E1075" s="6"/>
      <c r="F1075" s="5"/>
      <c r="G1075" s="35">
        <f t="shared" si="88"/>
        <v>338.11736200000007</v>
      </c>
      <c r="H1075" s="44">
        <f t="shared" si="86"/>
        <v>0</v>
      </c>
      <c r="I1075" s="72">
        <v>41032</v>
      </c>
      <c r="J1075" s="95" t="s">
        <v>1657</v>
      </c>
    </row>
    <row r="1076" spans="1:10" ht="19.5">
      <c r="A1076" s="2">
        <v>1500120</v>
      </c>
      <c r="B1076" s="12" t="s">
        <v>155</v>
      </c>
      <c r="C1076" s="20">
        <v>11</v>
      </c>
      <c r="D1076" s="48" t="s">
        <v>250</v>
      </c>
      <c r="E1076" s="6"/>
      <c r="F1076" s="5"/>
      <c r="G1076" s="35">
        <f t="shared" si="88"/>
        <v>338.11736200000007</v>
      </c>
      <c r="H1076" s="44">
        <f t="shared" si="86"/>
        <v>0</v>
      </c>
      <c r="I1076" s="72">
        <v>41032</v>
      </c>
      <c r="J1076" s="95" t="s">
        <v>1657</v>
      </c>
    </row>
    <row r="1077" spans="1:10" ht="19.5">
      <c r="A1077" s="2">
        <v>1500150</v>
      </c>
      <c r="B1077" s="12" t="s">
        <v>156</v>
      </c>
      <c r="C1077" s="20">
        <v>11</v>
      </c>
      <c r="D1077" s="48" t="s">
        <v>250</v>
      </c>
      <c r="E1077" s="6"/>
      <c r="F1077" s="5"/>
      <c r="G1077" s="35">
        <f t="shared" si="88"/>
        <v>338.11736200000007</v>
      </c>
      <c r="H1077" s="44">
        <f t="shared" si="86"/>
        <v>0</v>
      </c>
      <c r="I1077" s="72">
        <v>41032</v>
      </c>
      <c r="J1077" s="95" t="s">
        <v>1657</v>
      </c>
    </row>
    <row r="1078" spans="1:10" ht="19.5">
      <c r="A1078" s="2">
        <v>1500180</v>
      </c>
      <c r="B1078" s="12" t="s">
        <v>157</v>
      </c>
      <c r="C1078" s="20">
        <v>11</v>
      </c>
      <c r="D1078" s="48" t="s">
        <v>250</v>
      </c>
      <c r="E1078" s="6"/>
      <c r="F1078" s="5"/>
      <c r="G1078" s="35">
        <f t="shared" si="88"/>
        <v>338.11736200000007</v>
      </c>
      <c r="H1078" s="44">
        <f aca="true" t="shared" si="89" ref="H1078:H1143">G1078*F1078</f>
        <v>0</v>
      </c>
      <c r="I1078" s="72">
        <v>41032</v>
      </c>
      <c r="J1078" s="95" t="s">
        <v>1657</v>
      </c>
    </row>
    <row r="1079" spans="1:10" ht="19.5">
      <c r="A1079" s="2">
        <v>1500220</v>
      </c>
      <c r="B1079" s="12" t="s">
        <v>158</v>
      </c>
      <c r="C1079" s="20">
        <v>11</v>
      </c>
      <c r="D1079" s="48" t="s">
        <v>250</v>
      </c>
      <c r="E1079" s="6"/>
      <c r="F1079" s="5"/>
      <c r="G1079" s="35">
        <f t="shared" si="88"/>
        <v>338.11736200000007</v>
      </c>
      <c r="H1079" s="44">
        <f t="shared" si="89"/>
        <v>0</v>
      </c>
      <c r="I1079" s="72">
        <v>41032</v>
      </c>
      <c r="J1079" s="95" t="s">
        <v>1657</v>
      </c>
    </row>
    <row r="1080" spans="1:10" ht="19.5">
      <c r="A1080" s="2">
        <v>1500240</v>
      </c>
      <c r="B1080" s="12" t="s">
        <v>159</v>
      </c>
      <c r="C1080" s="20">
        <v>11</v>
      </c>
      <c r="D1080" s="48" t="s">
        <v>250</v>
      </c>
      <c r="E1080" s="6"/>
      <c r="F1080" s="5"/>
      <c r="G1080" s="35">
        <f t="shared" si="88"/>
        <v>338.11736200000007</v>
      </c>
      <c r="H1080" s="44">
        <f t="shared" si="89"/>
        <v>0</v>
      </c>
      <c r="I1080" s="72">
        <v>41032</v>
      </c>
      <c r="J1080" s="95" t="s">
        <v>1657</v>
      </c>
    </row>
    <row r="1081" spans="1:10" ht="19.5">
      <c r="A1081" s="2">
        <v>1500320</v>
      </c>
      <c r="B1081" s="12" t="s">
        <v>160</v>
      </c>
      <c r="C1081" s="20">
        <v>11</v>
      </c>
      <c r="D1081" s="48" t="s">
        <v>250</v>
      </c>
      <c r="E1081" s="6"/>
      <c r="F1081" s="5"/>
      <c r="G1081" s="35">
        <f t="shared" si="88"/>
        <v>338.11736200000007</v>
      </c>
      <c r="H1081" s="44">
        <f t="shared" si="89"/>
        <v>0</v>
      </c>
      <c r="I1081" s="72">
        <v>41032</v>
      </c>
      <c r="J1081" s="95" t="s">
        <v>1657</v>
      </c>
    </row>
    <row r="1082" spans="1:10" ht="19.5">
      <c r="A1082" s="2">
        <v>1500400</v>
      </c>
      <c r="B1082" s="12" t="s">
        <v>161</v>
      </c>
      <c r="C1082" s="20">
        <v>11</v>
      </c>
      <c r="D1082" s="48" t="s">
        <v>250</v>
      </c>
      <c r="E1082" s="30"/>
      <c r="F1082" s="17"/>
      <c r="G1082" s="35">
        <f t="shared" si="88"/>
        <v>338.11736200000007</v>
      </c>
      <c r="H1082" s="44">
        <f t="shared" si="89"/>
        <v>0</v>
      </c>
      <c r="I1082" s="72">
        <v>41032</v>
      </c>
      <c r="J1082" s="95" t="s">
        <v>1657</v>
      </c>
    </row>
    <row r="1083" spans="1:10" ht="12.75">
      <c r="A1083" s="166" t="s">
        <v>162</v>
      </c>
      <c r="B1083" s="167"/>
      <c r="C1083" s="167"/>
      <c r="D1083" s="167"/>
      <c r="E1083" s="27"/>
      <c r="F1083" s="19"/>
      <c r="G1083" s="35"/>
      <c r="H1083" s="44"/>
      <c r="I1083" s="60"/>
      <c r="J1083" s="95"/>
    </row>
    <row r="1084" spans="1:10" ht="12.75">
      <c r="A1084" s="2">
        <v>1255245</v>
      </c>
      <c r="B1084" s="12" t="s">
        <v>163</v>
      </c>
      <c r="C1084" s="20">
        <v>0.85</v>
      </c>
      <c r="D1084" s="48" t="s">
        <v>124</v>
      </c>
      <c r="E1084" s="31"/>
      <c r="F1084" s="18"/>
      <c r="G1084" s="35">
        <f aca="true" t="shared" si="90" ref="G1084:G1124">C1084*$D$1*(100-$G$1)/100</f>
        <v>26.1272507</v>
      </c>
      <c r="H1084" s="44">
        <f t="shared" si="89"/>
        <v>0</v>
      </c>
      <c r="I1084" s="72">
        <v>41032</v>
      </c>
      <c r="J1084" s="95" t="s">
        <v>1657</v>
      </c>
    </row>
    <row r="1085" spans="1:10" ht="12.75">
      <c r="A1085" s="2">
        <v>1255365</v>
      </c>
      <c r="B1085" s="12" t="s">
        <v>164</v>
      </c>
      <c r="C1085" s="20">
        <v>0.85</v>
      </c>
      <c r="D1085" s="48" t="s">
        <v>124</v>
      </c>
      <c r="E1085" s="6"/>
      <c r="F1085" s="5"/>
      <c r="G1085" s="35">
        <f t="shared" si="90"/>
        <v>26.1272507</v>
      </c>
      <c r="H1085" s="44">
        <f t="shared" si="89"/>
        <v>0</v>
      </c>
      <c r="I1085" s="72">
        <v>41032</v>
      </c>
      <c r="J1085" s="95" t="s">
        <v>1657</v>
      </c>
    </row>
    <row r="1086" spans="1:10" ht="12.75">
      <c r="A1086" s="2">
        <v>1255405</v>
      </c>
      <c r="B1086" s="12" t="s">
        <v>165</v>
      </c>
      <c r="C1086" s="20">
        <v>0.85</v>
      </c>
      <c r="D1086" s="48" t="s">
        <v>124</v>
      </c>
      <c r="E1086" s="6"/>
      <c r="F1086" s="5"/>
      <c r="G1086" s="35">
        <f t="shared" si="90"/>
        <v>26.1272507</v>
      </c>
      <c r="H1086" s="44">
        <f t="shared" si="89"/>
        <v>0</v>
      </c>
      <c r="I1086" s="72">
        <v>41032</v>
      </c>
      <c r="J1086" s="95" t="s">
        <v>1657</v>
      </c>
    </row>
    <row r="1087" spans="1:10" ht="12.75">
      <c r="A1087" s="2">
        <v>1255605</v>
      </c>
      <c r="B1087" s="12" t="s">
        <v>166</v>
      </c>
      <c r="C1087" s="20">
        <v>0.85</v>
      </c>
      <c r="D1087" s="48" t="s">
        <v>124</v>
      </c>
      <c r="E1087" s="6"/>
      <c r="F1087" s="5"/>
      <c r="G1087" s="35">
        <f t="shared" si="90"/>
        <v>26.1272507</v>
      </c>
      <c r="H1087" s="44">
        <f t="shared" si="89"/>
        <v>0</v>
      </c>
      <c r="I1087" s="72">
        <v>41032</v>
      </c>
      <c r="J1087" s="95" t="s">
        <v>1657</v>
      </c>
    </row>
    <row r="1088" spans="1:10" ht="12.75">
      <c r="A1088" s="2">
        <v>1255805</v>
      </c>
      <c r="B1088" s="12" t="s">
        <v>167</v>
      </c>
      <c r="C1088" s="20">
        <v>0.85</v>
      </c>
      <c r="D1088" s="48" t="s">
        <v>124</v>
      </c>
      <c r="E1088" s="6"/>
      <c r="F1088" s="5"/>
      <c r="G1088" s="35">
        <f t="shared" si="90"/>
        <v>26.1272507</v>
      </c>
      <c r="H1088" s="44">
        <f t="shared" si="89"/>
        <v>0</v>
      </c>
      <c r="I1088" s="72">
        <v>41032</v>
      </c>
      <c r="J1088" s="95" t="s">
        <v>1657</v>
      </c>
    </row>
    <row r="1089" spans="1:10" ht="12.75">
      <c r="A1089" s="2">
        <v>12551005</v>
      </c>
      <c r="B1089" s="12" t="s">
        <v>168</v>
      </c>
      <c r="C1089" s="20">
        <v>0.85</v>
      </c>
      <c r="D1089" s="48" t="s">
        <v>124</v>
      </c>
      <c r="E1089" s="6"/>
      <c r="F1089" s="5"/>
      <c r="G1089" s="35">
        <f t="shared" si="90"/>
        <v>26.1272507</v>
      </c>
      <c r="H1089" s="44">
        <f t="shared" si="89"/>
        <v>0</v>
      </c>
      <c r="I1089" s="72">
        <v>41032</v>
      </c>
      <c r="J1089" s="95" t="s">
        <v>1657</v>
      </c>
    </row>
    <row r="1090" spans="1:10" ht="12.75">
      <c r="A1090" s="2">
        <v>12551205</v>
      </c>
      <c r="B1090" s="12" t="s">
        <v>169</v>
      </c>
      <c r="C1090" s="20">
        <v>0.85</v>
      </c>
      <c r="D1090" s="48" t="s">
        <v>124</v>
      </c>
      <c r="E1090" s="6"/>
      <c r="F1090" s="5"/>
      <c r="G1090" s="35">
        <f t="shared" si="90"/>
        <v>26.1272507</v>
      </c>
      <c r="H1090" s="44">
        <f t="shared" si="89"/>
        <v>0</v>
      </c>
      <c r="I1090" s="72">
        <v>41032</v>
      </c>
      <c r="J1090" s="95" t="s">
        <v>1657</v>
      </c>
    </row>
    <row r="1091" spans="1:10" ht="12.75">
      <c r="A1091" s="2">
        <v>12551505</v>
      </c>
      <c r="B1091" s="12" t="s">
        <v>170</v>
      </c>
      <c r="C1091" s="20">
        <v>0.85</v>
      </c>
      <c r="D1091" s="48" t="s">
        <v>124</v>
      </c>
      <c r="E1091" s="6"/>
      <c r="F1091" s="5"/>
      <c r="G1091" s="35">
        <f t="shared" si="90"/>
        <v>26.1272507</v>
      </c>
      <c r="H1091" s="44">
        <f t="shared" si="89"/>
        <v>0</v>
      </c>
      <c r="I1091" s="72">
        <v>41032</v>
      </c>
      <c r="J1091" s="95" t="s">
        <v>1657</v>
      </c>
    </row>
    <row r="1092" spans="1:10" ht="12.75">
      <c r="A1092" s="2">
        <v>12551805</v>
      </c>
      <c r="B1092" s="12" t="s">
        <v>171</v>
      </c>
      <c r="C1092" s="20">
        <v>0.85</v>
      </c>
      <c r="D1092" s="48" t="s">
        <v>124</v>
      </c>
      <c r="E1092" s="6"/>
      <c r="F1092" s="5"/>
      <c r="G1092" s="35">
        <f t="shared" si="90"/>
        <v>26.1272507</v>
      </c>
      <c r="H1092" s="44">
        <f t="shared" si="89"/>
        <v>0</v>
      </c>
      <c r="I1092" s="72">
        <v>41032</v>
      </c>
      <c r="J1092" s="95" t="s">
        <v>1657</v>
      </c>
    </row>
    <row r="1093" spans="1:10" ht="12.75">
      <c r="A1093" s="2">
        <v>12552205</v>
      </c>
      <c r="B1093" s="12" t="s">
        <v>1301</v>
      </c>
      <c r="C1093" s="20">
        <v>0.85</v>
      </c>
      <c r="D1093" s="48" t="s">
        <v>124</v>
      </c>
      <c r="E1093" s="6"/>
      <c r="F1093" s="5"/>
      <c r="G1093" s="35">
        <f>C1093*$D$1*(100-$G$1)/100</f>
        <v>26.1272507</v>
      </c>
      <c r="H1093" s="44">
        <f>G1093*F1093</f>
        <v>0</v>
      </c>
      <c r="I1093" s="72">
        <v>41032</v>
      </c>
      <c r="J1093" s="95" t="s">
        <v>1657</v>
      </c>
    </row>
    <row r="1094" spans="1:10" ht="12.75">
      <c r="A1094" s="2">
        <v>12552405</v>
      </c>
      <c r="B1094" s="12" t="s">
        <v>1188</v>
      </c>
      <c r="C1094" s="20">
        <v>0.85</v>
      </c>
      <c r="D1094" s="48" t="s">
        <v>124</v>
      </c>
      <c r="E1094" s="6"/>
      <c r="F1094" s="5"/>
      <c r="G1094" s="35">
        <f t="shared" si="90"/>
        <v>26.1272507</v>
      </c>
      <c r="H1094" s="44">
        <f t="shared" si="89"/>
        <v>0</v>
      </c>
      <c r="I1094" s="72">
        <v>41032</v>
      </c>
      <c r="J1094" s="95" t="s">
        <v>1657</v>
      </c>
    </row>
    <row r="1095" spans="1:10" ht="12.75">
      <c r="A1095" s="2">
        <v>12552805</v>
      </c>
      <c r="B1095" s="12" t="s">
        <v>1185</v>
      </c>
      <c r="C1095" s="20">
        <v>0.85</v>
      </c>
      <c r="D1095" s="48" t="s">
        <v>124</v>
      </c>
      <c r="E1095" s="6"/>
      <c r="F1095" s="5"/>
      <c r="G1095" s="35">
        <f t="shared" si="90"/>
        <v>26.1272507</v>
      </c>
      <c r="H1095" s="44">
        <f t="shared" si="89"/>
        <v>0</v>
      </c>
      <c r="I1095" s="72">
        <v>41032</v>
      </c>
      <c r="J1095" s="95" t="s">
        <v>1657</v>
      </c>
    </row>
    <row r="1096" spans="1:10" ht="12.75">
      <c r="A1096" s="2">
        <v>12553205</v>
      </c>
      <c r="B1096" s="12" t="s">
        <v>172</v>
      </c>
      <c r="C1096" s="20">
        <v>0.85</v>
      </c>
      <c r="D1096" s="48" t="s">
        <v>124</v>
      </c>
      <c r="E1096" s="6"/>
      <c r="F1096" s="5"/>
      <c r="G1096" s="35">
        <f t="shared" si="90"/>
        <v>26.1272507</v>
      </c>
      <c r="H1096" s="44">
        <f t="shared" si="89"/>
        <v>0</v>
      </c>
      <c r="I1096" s="72">
        <v>41032</v>
      </c>
      <c r="J1096" s="95" t="s">
        <v>1657</v>
      </c>
    </row>
    <row r="1097" spans="1:10" ht="12.75">
      <c r="A1097" s="2">
        <v>12554005</v>
      </c>
      <c r="B1097" s="12" t="s">
        <v>173</v>
      </c>
      <c r="C1097" s="20">
        <v>0.85</v>
      </c>
      <c r="D1097" s="48" t="s">
        <v>124</v>
      </c>
      <c r="E1097" s="6"/>
      <c r="F1097" s="5"/>
      <c r="G1097" s="35">
        <f t="shared" si="90"/>
        <v>26.1272507</v>
      </c>
      <c r="H1097" s="44">
        <f t="shared" si="89"/>
        <v>0</v>
      </c>
      <c r="I1097" s="72">
        <v>41032</v>
      </c>
      <c r="J1097" s="95" t="s">
        <v>1657</v>
      </c>
    </row>
    <row r="1098" spans="1:10" ht="19.5">
      <c r="A1098" s="2">
        <v>125524</v>
      </c>
      <c r="B1098" s="12" t="s">
        <v>174</v>
      </c>
      <c r="C1098" s="20">
        <v>6.9</v>
      </c>
      <c r="D1098" s="48" t="s">
        <v>251</v>
      </c>
      <c r="E1098" s="6"/>
      <c r="F1098" s="5"/>
      <c r="G1098" s="35">
        <f t="shared" si="90"/>
        <v>212.09179980000002</v>
      </c>
      <c r="H1098" s="44">
        <f t="shared" si="89"/>
        <v>0</v>
      </c>
      <c r="I1098" s="72">
        <v>41032</v>
      </c>
      <c r="J1098" s="95" t="s">
        <v>1657</v>
      </c>
    </row>
    <row r="1099" spans="1:10" ht="19.5">
      <c r="A1099" s="2">
        <v>125536</v>
      </c>
      <c r="B1099" s="12" t="s">
        <v>175</v>
      </c>
      <c r="C1099" s="20">
        <v>6.9</v>
      </c>
      <c r="D1099" s="48" t="s">
        <v>250</v>
      </c>
      <c r="E1099" s="6"/>
      <c r="F1099" s="5"/>
      <c r="G1099" s="35">
        <f t="shared" si="90"/>
        <v>212.09179980000002</v>
      </c>
      <c r="H1099" s="44">
        <f t="shared" si="89"/>
        <v>0</v>
      </c>
      <c r="I1099" s="72">
        <v>41032</v>
      </c>
      <c r="J1099" s="95" t="s">
        <v>1657</v>
      </c>
    </row>
    <row r="1100" spans="1:10" ht="19.5">
      <c r="A1100" s="2">
        <v>125540</v>
      </c>
      <c r="B1100" s="12" t="s">
        <v>176</v>
      </c>
      <c r="C1100" s="20">
        <v>6.9</v>
      </c>
      <c r="D1100" s="48" t="s">
        <v>250</v>
      </c>
      <c r="E1100" s="6"/>
      <c r="F1100" s="5"/>
      <c r="G1100" s="35">
        <f t="shared" si="90"/>
        <v>212.09179980000002</v>
      </c>
      <c r="H1100" s="44">
        <f t="shared" si="89"/>
        <v>0</v>
      </c>
      <c r="I1100" s="72">
        <v>41032</v>
      </c>
      <c r="J1100" s="95" t="s">
        <v>1657</v>
      </c>
    </row>
    <row r="1101" spans="1:10" ht="19.5">
      <c r="A1101" s="2">
        <v>125560</v>
      </c>
      <c r="B1101" s="12" t="s">
        <v>177</v>
      </c>
      <c r="C1101" s="20">
        <v>6.9</v>
      </c>
      <c r="D1101" s="48" t="s">
        <v>250</v>
      </c>
      <c r="E1101" s="6"/>
      <c r="F1101" s="5"/>
      <c r="G1101" s="35">
        <f t="shared" si="90"/>
        <v>212.09179980000002</v>
      </c>
      <c r="H1101" s="44">
        <f t="shared" si="89"/>
        <v>0</v>
      </c>
      <c r="I1101" s="72">
        <v>41032</v>
      </c>
      <c r="J1101" s="95" t="s">
        <v>1657</v>
      </c>
    </row>
    <row r="1102" spans="1:10" ht="19.5">
      <c r="A1102" s="2">
        <v>125580</v>
      </c>
      <c r="B1102" s="12" t="s">
        <v>178</v>
      </c>
      <c r="C1102" s="20">
        <v>6.9</v>
      </c>
      <c r="D1102" s="48" t="s">
        <v>250</v>
      </c>
      <c r="E1102" s="6"/>
      <c r="F1102" s="5"/>
      <c r="G1102" s="35">
        <f t="shared" si="90"/>
        <v>212.09179980000002</v>
      </c>
      <c r="H1102" s="44">
        <f t="shared" si="89"/>
        <v>0</v>
      </c>
      <c r="I1102" s="72">
        <v>41032</v>
      </c>
      <c r="J1102" s="95" t="s">
        <v>1657</v>
      </c>
    </row>
    <row r="1103" spans="1:10" ht="19.5">
      <c r="A1103" s="2">
        <v>1255100</v>
      </c>
      <c r="B1103" s="12" t="s">
        <v>179</v>
      </c>
      <c r="C1103" s="20">
        <v>6.9</v>
      </c>
      <c r="D1103" s="48" t="s">
        <v>250</v>
      </c>
      <c r="E1103" s="6"/>
      <c r="F1103" s="5"/>
      <c r="G1103" s="35">
        <f t="shared" si="90"/>
        <v>212.09179980000002</v>
      </c>
      <c r="H1103" s="44">
        <f t="shared" si="89"/>
        <v>0</v>
      </c>
      <c r="I1103" s="72">
        <v>41032</v>
      </c>
      <c r="J1103" s="95" t="s">
        <v>1657</v>
      </c>
    </row>
    <row r="1104" spans="1:10" ht="19.5">
      <c r="A1104" s="2">
        <v>1255120</v>
      </c>
      <c r="B1104" s="12" t="s">
        <v>180</v>
      </c>
      <c r="C1104" s="20">
        <v>6.9</v>
      </c>
      <c r="D1104" s="48" t="s">
        <v>250</v>
      </c>
      <c r="E1104" s="6"/>
      <c r="F1104" s="5"/>
      <c r="G1104" s="35">
        <f t="shared" si="90"/>
        <v>212.09179980000002</v>
      </c>
      <c r="H1104" s="44">
        <f t="shared" si="89"/>
        <v>0</v>
      </c>
      <c r="I1104" s="72">
        <v>41032</v>
      </c>
      <c r="J1104" s="95" t="s">
        <v>1657</v>
      </c>
    </row>
    <row r="1105" spans="1:10" ht="19.5">
      <c r="A1105" s="2">
        <v>1255150</v>
      </c>
      <c r="B1105" s="12" t="s">
        <v>181</v>
      </c>
      <c r="C1105" s="20">
        <v>6.9</v>
      </c>
      <c r="D1105" s="48" t="s">
        <v>250</v>
      </c>
      <c r="E1105" s="6"/>
      <c r="F1105" s="5"/>
      <c r="G1105" s="35">
        <f t="shared" si="90"/>
        <v>212.09179980000002</v>
      </c>
      <c r="H1105" s="44">
        <f t="shared" si="89"/>
        <v>0</v>
      </c>
      <c r="I1105" s="72">
        <v>41032</v>
      </c>
      <c r="J1105" s="95" t="s">
        <v>1657</v>
      </c>
    </row>
    <row r="1106" spans="1:10" ht="19.5">
      <c r="A1106" s="2">
        <v>1255180</v>
      </c>
      <c r="B1106" s="12" t="s">
        <v>182</v>
      </c>
      <c r="C1106" s="20">
        <v>6.9</v>
      </c>
      <c r="D1106" s="48" t="s">
        <v>250</v>
      </c>
      <c r="E1106" s="6"/>
      <c r="F1106" s="5"/>
      <c r="G1106" s="35">
        <f t="shared" si="90"/>
        <v>212.09179980000002</v>
      </c>
      <c r="H1106" s="44">
        <f t="shared" si="89"/>
        <v>0</v>
      </c>
      <c r="I1106" s="72">
        <v>41032</v>
      </c>
      <c r="J1106" s="95" t="s">
        <v>1657</v>
      </c>
    </row>
    <row r="1107" spans="1:10" ht="19.5">
      <c r="A1107" s="2">
        <v>1255220</v>
      </c>
      <c r="B1107" s="12" t="s">
        <v>1302</v>
      </c>
      <c r="C1107" s="20">
        <v>6.9</v>
      </c>
      <c r="D1107" s="48" t="s">
        <v>250</v>
      </c>
      <c r="E1107" s="6"/>
      <c r="F1107" s="5"/>
      <c r="G1107" s="35">
        <f>C1107*$D$1*(100-$G$1)/100</f>
        <v>212.09179980000002</v>
      </c>
      <c r="H1107" s="44">
        <f>G1107*F1107</f>
        <v>0</v>
      </c>
      <c r="I1107" s="72">
        <v>41032</v>
      </c>
      <c r="J1107" s="95" t="s">
        <v>1657</v>
      </c>
    </row>
    <row r="1108" spans="1:10" ht="19.5">
      <c r="A1108" s="2">
        <v>1255240</v>
      </c>
      <c r="B1108" s="12" t="s">
        <v>183</v>
      </c>
      <c r="C1108" s="20">
        <v>6.9</v>
      </c>
      <c r="D1108" s="48" t="s">
        <v>250</v>
      </c>
      <c r="E1108" s="6"/>
      <c r="F1108" s="5"/>
      <c r="G1108" s="35">
        <f t="shared" si="90"/>
        <v>212.09179980000002</v>
      </c>
      <c r="H1108" s="44">
        <f t="shared" si="89"/>
        <v>0</v>
      </c>
      <c r="I1108" s="72">
        <v>41032</v>
      </c>
      <c r="J1108" s="95" t="s">
        <v>1657</v>
      </c>
    </row>
    <row r="1109" spans="1:10" ht="19.5">
      <c r="A1109" s="2">
        <v>1255280</v>
      </c>
      <c r="B1109" s="12" t="s">
        <v>1184</v>
      </c>
      <c r="C1109" s="20">
        <v>6.9</v>
      </c>
      <c r="D1109" s="48" t="s">
        <v>250</v>
      </c>
      <c r="E1109" s="6"/>
      <c r="F1109" s="5"/>
      <c r="G1109" s="35">
        <f t="shared" si="90"/>
        <v>212.09179980000002</v>
      </c>
      <c r="H1109" s="44">
        <f t="shared" si="89"/>
        <v>0</v>
      </c>
      <c r="I1109" s="72">
        <v>41032</v>
      </c>
      <c r="J1109" s="95" t="s">
        <v>1657</v>
      </c>
    </row>
    <row r="1110" spans="1:10" ht="19.5">
      <c r="A1110" s="2">
        <v>1255320</v>
      </c>
      <c r="B1110" s="12" t="s">
        <v>184</v>
      </c>
      <c r="C1110" s="20">
        <v>6.9</v>
      </c>
      <c r="D1110" s="48" t="s">
        <v>250</v>
      </c>
      <c r="E1110" s="6"/>
      <c r="F1110" s="5"/>
      <c r="G1110" s="35">
        <f t="shared" si="90"/>
        <v>212.09179980000002</v>
      </c>
      <c r="H1110" s="44">
        <f t="shared" si="89"/>
        <v>0</v>
      </c>
      <c r="I1110" s="72">
        <v>41032</v>
      </c>
      <c r="J1110" s="95" t="s">
        <v>1657</v>
      </c>
    </row>
    <row r="1111" spans="1:10" ht="19.5">
      <c r="A1111" s="2">
        <v>1255400</v>
      </c>
      <c r="B1111" s="12" t="s">
        <v>185</v>
      </c>
      <c r="C1111" s="20">
        <v>6.9</v>
      </c>
      <c r="D1111" s="48" t="s">
        <v>250</v>
      </c>
      <c r="E1111" s="6"/>
      <c r="F1111" s="5"/>
      <c r="G1111" s="35">
        <f t="shared" si="90"/>
        <v>212.09179980000002</v>
      </c>
      <c r="H1111" s="44">
        <f t="shared" si="89"/>
        <v>0</v>
      </c>
      <c r="I1111" s="72">
        <v>41032</v>
      </c>
      <c r="J1111" s="95" t="s">
        <v>1657</v>
      </c>
    </row>
    <row r="1112" spans="1:10" ht="19.5">
      <c r="A1112" s="2">
        <v>150324</v>
      </c>
      <c r="B1112" s="12" t="s">
        <v>186</v>
      </c>
      <c r="C1112" s="20">
        <v>11</v>
      </c>
      <c r="D1112" s="48" t="s">
        <v>250</v>
      </c>
      <c r="E1112" s="6"/>
      <c r="F1112" s="5"/>
      <c r="G1112" s="35">
        <f t="shared" si="90"/>
        <v>338.11736200000007</v>
      </c>
      <c r="H1112" s="44">
        <f t="shared" si="89"/>
        <v>0</v>
      </c>
      <c r="I1112" s="72">
        <v>41032</v>
      </c>
      <c r="J1112" s="95" t="s">
        <v>1657</v>
      </c>
    </row>
    <row r="1113" spans="1:10" ht="19.5">
      <c r="A1113" s="2">
        <v>150336</v>
      </c>
      <c r="B1113" s="12" t="s">
        <v>187</v>
      </c>
      <c r="C1113" s="20">
        <v>11</v>
      </c>
      <c r="D1113" s="48" t="s">
        <v>250</v>
      </c>
      <c r="E1113" s="6"/>
      <c r="F1113" s="5"/>
      <c r="G1113" s="35">
        <f t="shared" si="90"/>
        <v>338.11736200000007</v>
      </c>
      <c r="H1113" s="44">
        <f t="shared" si="89"/>
        <v>0</v>
      </c>
      <c r="I1113" s="72">
        <v>41032</v>
      </c>
      <c r="J1113" s="95" t="s">
        <v>1657</v>
      </c>
    </row>
    <row r="1114" spans="1:10" ht="19.5">
      <c r="A1114" s="2">
        <v>150340</v>
      </c>
      <c r="B1114" s="12" t="s">
        <v>188</v>
      </c>
      <c r="C1114" s="20">
        <v>11</v>
      </c>
      <c r="D1114" s="48" t="s">
        <v>250</v>
      </c>
      <c r="E1114" s="6"/>
      <c r="F1114" s="5"/>
      <c r="G1114" s="35">
        <f t="shared" si="90"/>
        <v>338.11736200000007</v>
      </c>
      <c r="H1114" s="44">
        <f t="shared" si="89"/>
        <v>0</v>
      </c>
      <c r="I1114" s="72">
        <v>41032</v>
      </c>
      <c r="J1114" s="95" t="s">
        <v>1657</v>
      </c>
    </row>
    <row r="1115" spans="1:10" ht="19.5">
      <c r="A1115" s="2">
        <v>150360</v>
      </c>
      <c r="B1115" s="12" t="s">
        <v>189</v>
      </c>
      <c r="C1115" s="20">
        <v>11</v>
      </c>
      <c r="D1115" s="48" t="s">
        <v>250</v>
      </c>
      <c r="E1115" s="6"/>
      <c r="F1115" s="5"/>
      <c r="G1115" s="35">
        <f t="shared" si="90"/>
        <v>338.11736200000007</v>
      </c>
      <c r="H1115" s="44">
        <f t="shared" si="89"/>
        <v>0</v>
      </c>
      <c r="I1115" s="72">
        <v>41032</v>
      </c>
      <c r="J1115" s="95" t="s">
        <v>1657</v>
      </c>
    </row>
    <row r="1116" spans="1:10" ht="19.5">
      <c r="A1116" s="2">
        <v>150380</v>
      </c>
      <c r="B1116" s="12" t="s">
        <v>190</v>
      </c>
      <c r="C1116" s="20">
        <v>11</v>
      </c>
      <c r="D1116" s="48" t="s">
        <v>250</v>
      </c>
      <c r="E1116" s="6"/>
      <c r="F1116" s="5"/>
      <c r="G1116" s="35">
        <f t="shared" si="90"/>
        <v>338.11736200000007</v>
      </c>
      <c r="H1116" s="44">
        <f t="shared" si="89"/>
        <v>0</v>
      </c>
      <c r="I1116" s="72">
        <v>41032</v>
      </c>
      <c r="J1116" s="95" t="s">
        <v>1657</v>
      </c>
    </row>
    <row r="1117" spans="1:10" ht="19.5">
      <c r="A1117" s="2">
        <v>1503100</v>
      </c>
      <c r="B1117" s="12" t="s">
        <v>191</v>
      </c>
      <c r="C1117" s="20">
        <v>11</v>
      </c>
      <c r="D1117" s="48" t="s">
        <v>250</v>
      </c>
      <c r="E1117" s="6"/>
      <c r="F1117" s="5"/>
      <c r="G1117" s="35">
        <f t="shared" si="90"/>
        <v>338.11736200000007</v>
      </c>
      <c r="H1117" s="44">
        <f t="shared" si="89"/>
        <v>0</v>
      </c>
      <c r="I1117" s="72">
        <v>41032</v>
      </c>
      <c r="J1117" s="95" t="s">
        <v>1657</v>
      </c>
    </row>
    <row r="1118" spans="1:10" ht="19.5">
      <c r="A1118" s="2">
        <v>1503120</v>
      </c>
      <c r="B1118" s="12" t="s">
        <v>192</v>
      </c>
      <c r="C1118" s="20">
        <v>11</v>
      </c>
      <c r="D1118" s="48" t="s">
        <v>250</v>
      </c>
      <c r="E1118" s="6"/>
      <c r="F1118" s="5"/>
      <c r="G1118" s="35">
        <f t="shared" si="90"/>
        <v>338.11736200000007</v>
      </c>
      <c r="H1118" s="44">
        <f t="shared" si="89"/>
        <v>0</v>
      </c>
      <c r="I1118" s="72">
        <v>41032</v>
      </c>
      <c r="J1118" s="95" t="s">
        <v>1657</v>
      </c>
    </row>
    <row r="1119" spans="1:10" ht="19.5">
      <c r="A1119" s="2">
        <v>1503150</v>
      </c>
      <c r="B1119" s="12" t="s">
        <v>193</v>
      </c>
      <c r="C1119" s="20">
        <v>11</v>
      </c>
      <c r="D1119" s="48" t="s">
        <v>250</v>
      </c>
      <c r="E1119" s="6"/>
      <c r="F1119" s="5"/>
      <c r="G1119" s="35">
        <f t="shared" si="90"/>
        <v>338.11736200000007</v>
      </c>
      <c r="H1119" s="44">
        <f t="shared" si="89"/>
        <v>0</v>
      </c>
      <c r="I1119" s="72">
        <v>41032</v>
      </c>
      <c r="J1119" s="95" t="s">
        <v>1657</v>
      </c>
    </row>
    <row r="1120" spans="1:10" ht="19.5">
      <c r="A1120" s="2">
        <v>1503180</v>
      </c>
      <c r="B1120" s="12" t="s">
        <v>194</v>
      </c>
      <c r="C1120" s="20">
        <v>11</v>
      </c>
      <c r="D1120" s="48" t="s">
        <v>250</v>
      </c>
      <c r="E1120" s="6"/>
      <c r="F1120" s="5"/>
      <c r="G1120" s="35">
        <f t="shared" si="90"/>
        <v>338.11736200000007</v>
      </c>
      <c r="H1120" s="44">
        <f t="shared" si="89"/>
        <v>0</v>
      </c>
      <c r="I1120" s="72">
        <v>41032</v>
      </c>
      <c r="J1120" s="95" t="s">
        <v>1657</v>
      </c>
    </row>
    <row r="1121" spans="1:256" ht="19.5">
      <c r="A1121" s="2">
        <v>1503220</v>
      </c>
      <c r="B1121" s="12" t="s">
        <v>1303</v>
      </c>
      <c r="C1121" s="20">
        <v>11</v>
      </c>
      <c r="D1121" s="48" t="s">
        <v>250</v>
      </c>
      <c r="E1121" s="6"/>
      <c r="F1121" s="5"/>
      <c r="G1121" s="35">
        <f>C1121*$D$1*(100-$G$1)/100</f>
        <v>338.11736200000007</v>
      </c>
      <c r="H1121" s="44">
        <f>G1121*F1121</f>
        <v>0</v>
      </c>
      <c r="I1121" s="72">
        <v>41032</v>
      </c>
      <c r="J1121" s="95" t="s">
        <v>1657</v>
      </c>
      <c r="K1121" s="84"/>
      <c r="L1121" s="84"/>
      <c r="M1121" s="84"/>
      <c r="N1121" s="84"/>
      <c r="O1121" s="84"/>
      <c r="P1121" s="84"/>
      <c r="Q1121" s="84"/>
      <c r="R1121" s="84"/>
      <c r="S1121" s="84"/>
      <c r="T1121" s="84"/>
      <c r="U1121" s="84"/>
      <c r="V1121" s="84"/>
      <c r="W1121" s="84"/>
      <c r="X1121" s="84"/>
      <c r="Y1121" s="84"/>
      <c r="Z1121" s="84"/>
      <c r="AA1121" s="84"/>
      <c r="AB1121" s="84"/>
      <c r="AC1121" s="84"/>
      <c r="AD1121" s="84"/>
      <c r="AE1121" s="84"/>
      <c r="AF1121" s="84"/>
      <c r="AG1121" s="84"/>
      <c r="AH1121" s="84"/>
      <c r="AI1121" s="84"/>
      <c r="AJ1121" s="84"/>
      <c r="AK1121" s="84"/>
      <c r="AL1121" s="84"/>
      <c r="AM1121" s="84"/>
      <c r="AN1121" s="84"/>
      <c r="AO1121" s="84"/>
      <c r="AP1121" s="84"/>
      <c r="AQ1121" s="84"/>
      <c r="AR1121" s="84"/>
      <c r="AS1121" s="84"/>
      <c r="AT1121" s="84"/>
      <c r="AU1121" s="84"/>
      <c r="AV1121" s="84"/>
      <c r="AW1121" s="84"/>
      <c r="AX1121" s="84"/>
      <c r="AY1121" s="84"/>
      <c r="AZ1121" s="84"/>
      <c r="BA1121" s="84"/>
      <c r="BB1121" s="84"/>
      <c r="BC1121" s="84"/>
      <c r="BD1121" s="84"/>
      <c r="BE1121" s="84"/>
      <c r="BF1121" s="84"/>
      <c r="BG1121" s="84"/>
      <c r="BH1121" s="84"/>
      <c r="BI1121" s="84"/>
      <c r="BJ1121" s="84"/>
      <c r="BK1121" s="84"/>
      <c r="BL1121" s="84"/>
      <c r="BM1121" s="84"/>
      <c r="BN1121" s="84"/>
      <c r="BO1121" s="84"/>
      <c r="BP1121" s="84"/>
      <c r="BQ1121" s="84"/>
      <c r="BR1121" s="84"/>
      <c r="BS1121" s="84"/>
      <c r="BT1121" s="84"/>
      <c r="BU1121" s="84"/>
      <c r="BV1121" s="84"/>
      <c r="BW1121" s="84"/>
      <c r="BX1121" s="84"/>
      <c r="BY1121" s="84"/>
      <c r="BZ1121" s="84"/>
      <c r="CA1121" s="84"/>
      <c r="CB1121" s="84"/>
      <c r="CC1121" s="84"/>
      <c r="CD1121" s="84"/>
      <c r="CE1121" s="84"/>
      <c r="CF1121" s="84"/>
      <c r="CG1121" s="84"/>
      <c r="CH1121" s="84"/>
      <c r="CI1121" s="84"/>
      <c r="CJ1121" s="84"/>
      <c r="CK1121" s="84"/>
      <c r="CL1121" s="84"/>
      <c r="CM1121" s="84"/>
      <c r="CN1121" s="84"/>
      <c r="CO1121" s="84"/>
      <c r="CP1121" s="84"/>
      <c r="CQ1121" s="84"/>
      <c r="CR1121" s="84"/>
      <c r="CS1121" s="84"/>
      <c r="CT1121" s="84"/>
      <c r="CU1121" s="84"/>
      <c r="CV1121" s="84"/>
      <c r="CW1121" s="84"/>
      <c r="CX1121" s="84"/>
      <c r="CY1121" s="84"/>
      <c r="CZ1121" s="84"/>
      <c r="DA1121" s="84"/>
      <c r="DB1121" s="84"/>
      <c r="DC1121" s="84"/>
      <c r="DD1121" s="84"/>
      <c r="DE1121" s="84"/>
      <c r="DF1121" s="84"/>
      <c r="DG1121" s="84"/>
      <c r="DH1121" s="84"/>
      <c r="DI1121" s="84"/>
      <c r="DJ1121" s="84"/>
      <c r="DK1121" s="84"/>
      <c r="DL1121" s="84"/>
      <c r="DM1121" s="84"/>
      <c r="DN1121" s="84"/>
      <c r="DO1121" s="84"/>
      <c r="DP1121" s="84"/>
      <c r="DQ1121" s="84"/>
      <c r="DR1121" s="84"/>
      <c r="DS1121" s="84"/>
      <c r="DT1121" s="84"/>
      <c r="DU1121" s="84"/>
      <c r="DV1121" s="84"/>
      <c r="DW1121" s="84"/>
      <c r="DX1121" s="84"/>
      <c r="DY1121" s="84"/>
      <c r="DZ1121" s="84"/>
      <c r="EA1121" s="84"/>
      <c r="EB1121" s="84"/>
      <c r="EC1121" s="84"/>
      <c r="ED1121" s="84"/>
      <c r="EE1121" s="84"/>
      <c r="EF1121" s="84"/>
      <c r="EG1121" s="84"/>
      <c r="EH1121" s="84"/>
      <c r="EI1121" s="84"/>
      <c r="EJ1121" s="84"/>
      <c r="EK1121" s="84"/>
      <c r="EL1121" s="84"/>
      <c r="EM1121" s="84"/>
      <c r="EN1121" s="84"/>
      <c r="EO1121" s="84"/>
      <c r="EP1121" s="84"/>
      <c r="EQ1121" s="84"/>
      <c r="ER1121" s="84"/>
      <c r="ES1121" s="84"/>
      <c r="ET1121" s="84"/>
      <c r="EU1121" s="84"/>
      <c r="EV1121" s="84"/>
      <c r="EW1121" s="84"/>
      <c r="EX1121" s="84"/>
      <c r="EY1121" s="84"/>
      <c r="EZ1121" s="84"/>
      <c r="FA1121" s="84"/>
      <c r="FB1121" s="84"/>
      <c r="FC1121" s="84"/>
      <c r="FD1121" s="84"/>
      <c r="FE1121" s="84"/>
      <c r="FF1121" s="84"/>
      <c r="FG1121" s="84"/>
      <c r="FH1121" s="84"/>
      <c r="FI1121" s="84"/>
      <c r="FJ1121" s="84"/>
      <c r="FK1121" s="84"/>
      <c r="FL1121" s="84"/>
      <c r="FM1121" s="84"/>
      <c r="FN1121" s="84"/>
      <c r="FO1121" s="84"/>
      <c r="FP1121" s="84"/>
      <c r="FQ1121" s="84"/>
      <c r="FR1121" s="84"/>
      <c r="FS1121" s="84"/>
      <c r="FT1121" s="84"/>
      <c r="FU1121" s="84"/>
      <c r="FV1121" s="84"/>
      <c r="FW1121" s="84"/>
      <c r="FX1121" s="84"/>
      <c r="FY1121" s="84"/>
      <c r="FZ1121" s="84"/>
      <c r="GA1121" s="84"/>
      <c r="GB1121" s="84"/>
      <c r="GC1121" s="84"/>
      <c r="GD1121" s="84"/>
      <c r="GE1121" s="84"/>
      <c r="GF1121" s="84"/>
      <c r="GG1121" s="84"/>
      <c r="GH1121" s="84"/>
      <c r="GI1121" s="84"/>
      <c r="GJ1121" s="84"/>
      <c r="GK1121" s="84"/>
      <c r="GL1121" s="84"/>
      <c r="GM1121" s="84"/>
      <c r="GN1121" s="84"/>
      <c r="GO1121" s="84"/>
      <c r="GP1121" s="84"/>
      <c r="GQ1121" s="84"/>
      <c r="GR1121" s="84"/>
      <c r="GS1121" s="84"/>
      <c r="GT1121" s="84"/>
      <c r="GU1121" s="84"/>
      <c r="GV1121" s="84"/>
      <c r="GW1121" s="84"/>
      <c r="GX1121" s="84"/>
      <c r="GY1121" s="84"/>
      <c r="GZ1121" s="84"/>
      <c r="HA1121" s="84"/>
      <c r="HB1121" s="84"/>
      <c r="HC1121" s="84"/>
      <c r="HD1121" s="84"/>
      <c r="HE1121" s="84"/>
      <c r="HF1121" s="84"/>
      <c r="HG1121" s="84"/>
      <c r="HH1121" s="84"/>
      <c r="HI1121" s="84"/>
      <c r="HJ1121" s="84"/>
      <c r="HK1121" s="84"/>
      <c r="HL1121" s="84"/>
      <c r="HM1121" s="84"/>
      <c r="HN1121" s="84"/>
      <c r="HO1121" s="84"/>
      <c r="HP1121" s="84"/>
      <c r="HQ1121" s="84"/>
      <c r="HR1121" s="84"/>
      <c r="HS1121" s="84"/>
      <c r="HT1121" s="84"/>
      <c r="HU1121" s="84"/>
      <c r="HV1121" s="84"/>
      <c r="HW1121" s="84"/>
      <c r="HX1121" s="84"/>
      <c r="HY1121" s="84"/>
      <c r="HZ1121" s="84"/>
      <c r="IA1121" s="84"/>
      <c r="IB1121" s="84"/>
      <c r="IC1121" s="84"/>
      <c r="ID1121" s="84"/>
      <c r="IE1121" s="84"/>
      <c r="IF1121" s="84"/>
      <c r="IG1121" s="84"/>
      <c r="IH1121" s="84"/>
      <c r="II1121" s="84"/>
      <c r="IJ1121" s="84"/>
      <c r="IK1121" s="84"/>
      <c r="IL1121" s="84"/>
      <c r="IM1121" s="84"/>
      <c r="IN1121" s="84"/>
      <c r="IO1121" s="84"/>
      <c r="IP1121" s="84"/>
      <c r="IQ1121" s="84"/>
      <c r="IR1121" s="84"/>
      <c r="IS1121" s="84"/>
      <c r="IT1121" s="84"/>
      <c r="IU1121" s="84"/>
      <c r="IV1121" s="84"/>
    </row>
    <row r="1122" spans="1:10" ht="19.5">
      <c r="A1122" s="2">
        <v>1503280</v>
      </c>
      <c r="B1122" s="12" t="s">
        <v>1189</v>
      </c>
      <c r="C1122" s="20">
        <v>11</v>
      </c>
      <c r="D1122" s="48" t="s">
        <v>250</v>
      </c>
      <c r="E1122" s="6"/>
      <c r="F1122" s="5"/>
      <c r="G1122" s="35">
        <f t="shared" si="90"/>
        <v>338.11736200000007</v>
      </c>
      <c r="H1122" s="44">
        <f t="shared" si="89"/>
        <v>0</v>
      </c>
      <c r="I1122" s="72">
        <v>41032</v>
      </c>
      <c r="J1122" s="95" t="s">
        <v>1657</v>
      </c>
    </row>
    <row r="1123" spans="1:10" ht="19.5">
      <c r="A1123" s="2">
        <v>1503320</v>
      </c>
      <c r="B1123" s="12" t="s">
        <v>802</v>
      </c>
      <c r="C1123" s="20">
        <v>11</v>
      </c>
      <c r="D1123" s="48" t="s">
        <v>250</v>
      </c>
      <c r="E1123" s="6"/>
      <c r="F1123" s="5"/>
      <c r="G1123" s="35">
        <f t="shared" si="90"/>
        <v>338.11736200000007</v>
      </c>
      <c r="H1123" s="44">
        <f t="shared" si="89"/>
        <v>0</v>
      </c>
      <c r="I1123" s="72">
        <v>41032</v>
      </c>
      <c r="J1123" s="95" t="s">
        <v>1657</v>
      </c>
    </row>
    <row r="1124" spans="1:10" ht="19.5">
      <c r="A1124" s="2">
        <v>1503400</v>
      </c>
      <c r="B1124" s="12" t="s">
        <v>803</v>
      </c>
      <c r="C1124" s="20">
        <v>11</v>
      </c>
      <c r="D1124" s="48" t="s">
        <v>250</v>
      </c>
      <c r="E1124" s="30"/>
      <c r="F1124" s="17"/>
      <c r="G1124" s="35">
        <f t="shared" si="90"/>
        <v>338.11736200000007</v>
      </c>
      <c r="H1124" s="44">
        <f t="shared" si="89"/>
        <v>0</v>
      </c>
      <c r="I1124" s="72">
        <v>41032</v>
      </c>
      <c r="J1124" s="95" t="s">
        <v>1657</v>
      </c>
    </row>
    <row r="1125" spans="1:10" ht="12.75">
      <c r="A1125" s="166" t="s">
        <v>804</v>
      </c>
      <c r="B1125" s="167"/>
      <c r="C1125" s="167"/>
      <c r="D1125" s="167"/>
      <c r="E1125" s="27"/>
      <c r="F1125" s="19"/>
      <c r="G1125" s="35"/>
      <c r="H1125" s="44"/>
      <c r="I1125" s="60"/>
      <c r="J1125" s="95"/>
    </row>
    <row r="1126" spans="1:10" ht="12.75">
      <c r="A1126" s="2">
        <v>11540</v>
      </c>
      <c r="B1126" s="12" t="s">
        <v>805</v>
      </c>
      <c r="C1126" s="20">
        <v>2</v>
      </c>
      <c r="D1126" s="48" t="s">
        <v>124</v>
      </c>
      <c r="E1126" s="6"/>
      <c r="F1126" s="5"/>
      <c r="G1126" s="35">
        <f aca="true" t="shared" si="91" ref="G1126:G1160">C1126*$D$1*(100-$G$1)/100</f>
        <v>61.47588400000001</v>
      </c>
      <c r="H1126" s="44">
        <f t="shared" si="89"/>
        <v>0</v>
      </c>
      <c r="I1126" s="72">
        <v>40743</v>
      </c>
      <c r="J1126" s="95" t="s">
        <v>1658</v>
      </c>
    </row>
    <row r="1127" spans="1:10" ht="12.75">
      <c r="A1127" s="2">
        <v>11560</v>
      </c>
      <c r="B1127" s="12" t="s">
        <v>806</v>
      </c>
      <c r="C1127" s="20">
        <v>2</v>
      </c>
      <c r="D1127" s="48" t="s">
        <v>124</v>
      </c>
      <c r="E1127" s="6"/>
      <c r="F1127" s="5"/>
      <c r="G1127" s="35">
        <f t="shared" si="91"/>
        <v>61.47588400000001</v>
      </c>
      <c r="H1127" s="44">
        <f t="shared" si="89"/>
        <v>0</v>
      </c>
      <c r="I1127" s="72">
        <v>40743</v>
      </c>
      <c r="J1127" s="95" t="s">
        <v>1658</v>
      </c>
    </row>
    <row r="1128" spans="1:10" ht="12.75">
      <c r="A1128" s="2">
        <v>11580</v>
      </c>
      <c r="B1128" s="12" t="s">
        <v>807</v>
      </c>
      <c r="C1128" s="20">
        <v>2</v>
      </c>
      <c r="D1128" s="48" t="s">
        <v>124</v>
      </c>
      <c r="E1128" s="6"/>
      <c r="F1128" s="5"/>
      <c r="G1128" s="35">
        <f t="shared" si="91"/>
        <v>61.47588400000001</v>
      </c>
      <c r="H1128" s="44">
        <f t="shared" si="89"/>
        <v>0</v>
      </c>
      <c r="I1128" s="72">
        <v>40743</v>
      </c>
      <c r="J1128" s="95" t="s">
        <v>1658</v>
      </c>
    </row>
    <row r="1129" spans="1:10" ht="12.75">
      <c r="A1129" s="2">
        <v>115100</v>
      </c>
      <c r="B1129" s="12" t="s">
        <v>808</v>
      </c>
      <c r="C1129" s="20">
        <v>2</v>
      </c>
      <c r="D1129" s="48" t="s">
        <v>124</v>
      </c>
      <c r="E1129" s="6"/>
      <c r="F1129" s="5"/>
      <c r="G1129" s="35">
        <f t="shared" si="91"/>
        <v>61.47588400000001</v>
      </c>
      <c r="H1129" s="44">
        <f t="shared" si="89"/>
        <v>0</v>
      </c>
      <c r="I1129" s="72">
        <v>40743</v>
      </c>
      <c r="J1129" s="95" t="s">
        <v>1658</v>
      </c>
    </row>
    <row r="1130" spans="1:10" ht="12.75">
      <c r="A1130" s="2">
        <v>115120</v>
      </c>
      <c r="B1130" s="12" t="s">
        <v>809</v>
      </c>
      <c r="C1130" s="20">
        <v>2</v>
      </c>
      <c r="D1130" s="48" t="s">
        <v>124</v>
      </c>
      <c r="E1130" s="6"/>
      <c r="F1130" s="5"/>
      <c r="G1130" s="35">
        <f t="shared" si="91"/>
        <v>61.47588400000001</v>
      </c>
      <c r="H1130" s="44">
        <f t="shared" si="89"/>
        <v>0</v>
      </c>
      <c r="I1130" s="72">
        <v>40743</v>
      </c>
      <c r="J1130" s="95" t="s">
        <v>1658</v>
      </c>
    </row>
    <row r="1131" spans="1:10" ht="12.75">
      <c r="A1131" s="2">
        <v>115150</v>
      </c>
      <c r="B1131" s="12" t="s">
        <v>810</v>
      </c>
      <c r="C1131" s="20">
        <v>2</v>
      </c>
      <c r="D1131" s="48" t="s">
        <v>124</v>
      </c>
      <c r="E1131" s="6"/>
      <c r="F1131" s="5"/>
      <c r="G1131" s="35">
        <f t="shared" si="91"/>
        <v>61.47588400000001</v>
      </c>
      <c r="H1131" s="44">
        <f t="shared" si="89"/>
        <v>0</v>
      </c>
      <c r="I1131" s="72">
        <v>40743</v>
      </c>
      <c r="J1131" s="95" t="s">
        <v>1658</v>
      </c>
    </row>
    <row r="1132" spans="1:10" ht="12.75">
      <c r="A1132" s="2">
        <v>115180</v>
      </c>
      <c r="B1132" s="12" t="s">
        <v>811</v>
      </c>
      <c r="C1132" s="20">
        <v>2</v>
      </c>
      <c r="D1132" s="48" t="s">
        <v>124</v>
      </c>
      <c r="E1132" s="6"/>
      <c r="F1132" s="5"/>
      <c r="G1132" s="35">
        <f t="shared" si="91"/>
        <v>61.47588400000001</v>
      </c>
      <c r="H1132" s="44">
        <f t="shared" si="89"/>
        <v>0</v>
      </c>
      <c r="I1132" s="72">
        <v>40743</v>
      </c>
      <c r="J1132" s="95" t="s">
        <v>1658</v>
      </c>
    </row>
    <row r="1133" spans="1:10" ht="12.75">
      <c r="A1133" s="2">
        <v>115240</v>
      </c>
      <c r="B1133" s="12" t="s">
        <v>812</v>
      </c>
      <c r="C1133" s="20">
        <v>2</v>
      </c>
      <c r="D1133" s="48" t="s">
        <v>124</v>
      </c>
      <c r="E1133" s="6"/>
      <c r="F1133" s="5"/>
      <c r="G1133" s="35">
        <f t="shared" si="91"/>
        <v>61.47588400000001</v>
      </c>
      <c r="H1133" s="44">
        <f t="shared" si="89"/>
        <v>0</v>
      </c>
      <c r="I1133" s="72">
        <v>40743</v>
      </c>
      <c r="J1133" s="95" t="s">
        <v>1658</v>
      </c>
    </row>
    <row r="1134" spans="1:10" ht="12.75">
      <c r="A1134" s="2">
        <v>115320</v>
      </c>
      <c r="B1134" s="12" t="s">
        <v>813</v>
      </c>
      <c r="C1134" s="20">
        <v>2</v>
      </c>
      <c r="D1134" s="48" t="s">
        <v>124</v>
      </c>
      <c r="E1134" s="6"/>
      <c r="F1134" s="5"/>
      <c r="G1134" s="35">
        <f t="shared" si="91"/>
        <v>61.47588400000001</v>
      </c>
      <c r="H1134" s="44">
        <f t="shared" si="89"/>
        <v>0</v>
      </c>
      <c r="I1134" s="72">
        <v>40743</v>
      </c>
      <c r="J1134" s="95" t="s">
        <v>1658</v>
      </c>
    </row>
    <row r="1135" spans="1:10" ht="12.75">
      <c r="A1135" s="2">
        <v>12540</v>
      </c>
      <c r="B1135" s="12" t="s">
        <v>814</v>
      </c>
      <c r="C1135" s="20">
        <v>2.35</v>
      </c>
      <c r="D1135" s="48" t="s">
        <v>124</v>
      </c>
      <c r="E1135" s="6"/>
      <c r="F1135" s="5"/>
      <c r="G1135" s="35">
        <f t="shared" si="91"/>
        <v>72.2341637</v>
      </c>
      <c r="H1135" s="44">
        <f t="shared" si="89"/>
        <v>0</v>
      </c>
      <c r="I1135" s="72">
        <v>40743</v>
      </c>
      <c r="J1135" s="95" t="s">
        <v>1658</v>
      </c>
    </row>
    <row r="1136" spans="1:10" ht="12.75">
      <c r="A1136" s="2">
        <v>12560</v>
      </c>
      <c r="B1136" s="12" t="s">
        <v>815</v>
      </c>
      <c r="C1136" s="20">
        <v>2.35</v>
      </c>
      <c r="D1136" s="48" t="s">
        <v>124</v>
      </c>
      <c r="E1136" s="6"/>
      <c r="F1136" s="5"/>
      <c r="G1136" s="35">
        <f t="shared" si="91"/>
        <v>72.2341637</v>
      </c>
      <c r="H1136" s="44">
        <f t="shared" si="89"/>
        <v>0</v>
      </c>
      <c r="I1136" s="72">
        <v>40743</v>
      </c>
      <c r="J1136" s="95" t="s">
        <v>1658</v>
      </c>
    </row>
    <row r="1137" spans="1:10" ht="12.75">
      <c r="A1137" s="2">
        <v>12580</v>
      </c>
      <c r="B1137" s="12" t="s">
        <v>816</v>
      </c>
      <c r="C1137" s="20">
        <v>2.35</v>
      </c>
      <c r="D1137" s="48" t="s">
        <v>124</v>
      </c>
      <c r="E1137" s="6"/>
      <c r="F1137" s="5"/>
      <c r="G1137" s="35">
        <f t="shared" si="91"/>
        <v>72.2341637</v>
      </c>
      <c r="H1137" s="44">
        <f t="shared" si="89"/>
        <v>0</v>
      </c>
      <c r="I1137" s="72">
        <v>40743</v>
      </c>
      <c r="J1137" s="95" t="s">
        <v>1658</v>
      </c>
    </row>
    <row r="1138" spans="1:10" ht="12.75">
      <c r="A1138" s="2">
        <v>125100</v>
      </c>
      <c r="B1138" s="12" t="s">
        <v>817</v>
      </c>
      <c r="C1138" s="20">
        <v>2.35</v>
      </c>
      <c r="D1138" s="48" t="s">
        <v>124</v>
      </c>
      <c r="E1138" s="6"/>
      <c r="F1138" s="5"/>
      <c r="G1138" s="35">
        <f t="shared" si="91"/>
        <v>72.2341637</v>
      </c>
      <c r="H1138" s="44">
        <f t="shared" si="89"/>
        <v>0</v>
      </c>
      <c r="I1138" s="72">
        <v>40743</v>
      </c>
      <c r="J1138" s="95" t="s">
        <v>1658</v>
      </c>
    </row>
    <row r="1139" spans="1:10" ht="12.75">
      <c r="A1139" s="2">
        <v>125120</v>
      </c>
      <c r="B1139" s="12" t="s">
        <v>818</v>
      </c>
      <c r="C1139" s="20">
        <v>2.35</v>
      </c>
      <c r="D1139" s="48" t="s">
        <v>124</v>
      </c>
      <c r="E1139" s="6"/>
      <c r="F1139" s="5"/>
      <c r="G1139" s="35">
        <f t="shared" si="91"/>
        <v>72.2341637</v>
      </c>
      <c r="H1139" s="44">
        <f t="shared" si="89"/>
        <v>0</v>
      </c>
      <c r="I1139" s="72">
        <v>40743</v>
      </c>
      <c r="J1139" s="95" t="s">
        <v>1658</v>
      </c>
    </row>
    <row r="1140" spans="1:10" ht="12.75">
      <c r="A1140" s="2">
        <v>125150</v>
      </c>
      <c r="B1140" s="12" t="s">
        <v>819</v>
      </c>
      <c r="C1140" s="20">
        <v>2.35</v>
      </c>
      <c r="D1140" s="48" t="s">
        <v>124</v>
      </c>
      <c r="E1140" s="6"/>
      <c r="F1140" s="5"/>
      <c r="G1140" s="35">
        <f t="shared" si="91"/>
        <v>72.2341637</v>
      </c>
      <c r="H1140" s="44">
        <f t="shared" si="89"/>
        <v>0</v>
      </c>
      <c r="I1140" s="72">
        <v>40743</v>
      </c>
      <c r="J1140" s="95" t="s">
        <v>1658</v>
      </c>
    </row>
    <row r="1141" spans="1:10" ht="12.75">
      <c r="A1141" s="2">
        <v>125180</v>
      </c>
      <c r="B1141" s="12" t="s">
        <v>820</v>
      </c>
      <c r="C1141" s="20">
        <v>2.35</v>
      </c>
      <c r="D1141" s="48" t="s">
        <v>124</v>
      </c>
      <c r="E1141" s="6"/>
      <c r="F1141" s="5"/>
      <c r="G1141" s="35">
        <f t="shared" si="91"/>
        <v>72.2341637</v>
      </c>
      <c r="H1141" s="44">
        <f t="shared" si="89"/>
        <v>0</v>
      </c>
      <c r="I1141" s="72">
        <v>40743</v>
      </c>
      <c r="J1141" s="95" t="s">
        <v>1658</v>
      </c>
    </row>
    <row r="1142" spans="1:10" ht="12.75">
      <c r="A1142" s="2">
        <v>125240</v>
      </c>
      <c r="B1142" s="12" t="s">
        <v>821</v>
      </c>
      <c r="C1142" s="20">
        <v>2.35</v>
      </c>
      <c r="D1142" s="48" t="s">
        <v>124</v>
      </c>
      <c r="E1142" s="6"/>
      <c r="F1142" s="5"/>
      <c r="G1142" s="35">
        <f t="shared" si="91"/>
        <v>72.2341637</v>
      </c>
      <c r="H1142" s="44">
        <f t="shared" si="89"/>
        <v>0</v>
      </c>
      <c r="I1142" s="72">
        <v>40743</v>
      </c>
      <c r="J1142" s="95" t="s">
        <v>1658</v>
      </c>
    </row>
    <row r="1143" spans="1:10" ht="12.75">
      <c r="A1143" s="2">
        <v>125320</v>
      </c>
      <c r="B1143" s="12" t="s">
        <v>822</v>
      </c>
      <c r="C1143" s="20">
        <v>2.35</v>
      </c>
      <c r="D1143" s="48" t="s">
        <v>124</v>
      </c>
      <c r="E1143" s="6"/>
      <c r="F1143" s="5"/>
      <c r="G1143" s="35">
        <f t="shared" si="91"/>
        <v>72.2341637</v>
      </c>
      <c r="H1143" s="44">
        <f t="shared" si="89"/>
        <v>0</v>
      </c>
      <c r="I1143" s="72">
        <v>40743</v>
      </c>
      <c r="J1143" s="95" t="s">
        <v>1658</v>
      </c>
    </row>
    <row r="1144" spans="1:10" ht="12.75">
      <c r="A1144" s="2">
        <v>15040</v>
      </c>
      <c r="B1144" s="12" t="s">
        <v>823</v>
      </c>
      <c r="C1144" s="20">
        <v>3.7</v>
      </c>
      <c r="D1144" s="64" t="s">
        <v>124</v>
      </c>
      <c r="E1144" s="6"/>
      <c r="F1144" s="5"/>
      <c r="G1144" s="35">
        <f t="shared" si="91"/>
        <v>113.73038539999999</v>
      </c>
      <c r="H1144" s="44">
        <f aca="true" t="shared" si="92" ref="H1144:H1161">G1144*F1144</f>
        <v>0</v>
      </c>
      <c r="I1144" s="72">
        <v>40743</v>
      </c>
      <c r="J1144" s="95" t="s">
        <v>1658</v>
      </c>
    </row>
    <row r="1145" spans="1:10" ht="12.75">
      <c r="A1145" s="2">
        <v>15060</v>
      </c>
      <c r="B1145" s="12" t="s">
        <v>824</v>
      </c>
      <c r="C1145" s="20">
        <v>3.7</v>
      </c>
      <c r="D1145" s="48" t="s">
        <v>124</v>
      </c>
      <c r="E1145" s="6"/>
      <c r="F1145" s="5"/>
      <c r="G1145" s="35">
        <f t="shared" si="91"/>
        <v>113.73038539999999</v>
      </c>
      <c r="H1145" s="44">
        <f t="shared" si="92"/>
        <v>0</v>
      </c>
      <c r="I1145" s="72">
        <v>40743</v>
      </c>
      <c r="J1145" s="95" t="s">
        <v>1658</v>
      </c>
    </row>
    <row r="1146" spans="1:10" ht="12.75">
      <c r="A1146" s="2">
        <v>15080</v>
      </c>
      <c r="B1146" s="12" t="s">
        <v>1190</v>
      </c>
      <c r="C1146" s="20">
        <v>3.7</v>
      </c>
      <c r="D1146" s="48" t="s">
        <v>124</v>
      </c>
      <c r="E1146" s="6"/>
      <c r="F1146" s="5"/>
      <c r="G1146" s="35">
        <f t="shared" si="91"/>
        <v>113.73038539999999</v>
      </c>
      <c r="H1146" s="44">
        <f t="shared" si="92"/>
        <v>0</v>
      </c>
      <c r="I1146" s="72">
        <v>40743</v>
      </c>
      <c r="J1146" s="95" t="s">
        <v>1658</v>
      </c>
    </row>
    <row r="1147" spans="1:10" ht="12.75">
      <c r="A1147" s="2">
        <v>150100</v>
      </c>
      <c r="B1147" s="63" t="s">
        <v>825</v>
      </c>
      <c r="C1147" s="20">
        <v>3.7</v>
      </c>
      <c r="D1147" s="48" t="s">
        <v>124</v>
      </c>
      <c r="E1147" s="6"/>
      <c r="F1147" s="5"/>
      <c r="G1147" s="35">
        <f t="shared" si="91"/>
        <v>113.73038539999999</v>
      </c>
      <c r="H1147" s="44">
        <f t="shared" si="92"/>
        <v>0</v>
      </c>
      <c r="I1147" s="72">
        <v>40743</v>
      </c>
      <c r="J1147" s="95" t="s">
        <v>1658</v>
      </c>
    </row>
    <row r="1148" spans="1:10" ht="12.75">
      <c r="A1148" s="2">
        <v>150120</v>
      </c>
      <c r="B1148" s="12" t="s">
        <v>826</v>
      </c>
      <c r="C1148" s="20">
        <v>3.7</v>
      </c>
      <c r="D1148" s="48" t="s">
        <v>124</v>
      </c>
      <c r="E1148" s="6"/>
      <c r="F1148" s="5"/>
      <c r="G1148" s="35">
        <f t="shared" si="91"/>
        <v>113.73038539999999</v>
      </c>
      <c r="H1148" s="44">
        <f t="shared" si="92"/>
        <v>0</v>
      </c>
      <c r="I1148" s="72">
        <v>40743</v>
      </c>
      <c r="J1148" s="95" t="s">
        <v>1658</v>
      </c>
    </row>
    <row r="1149" spans="1:10" ht="12.75">
      <c r="A1149" s="2">
        <v>150150</v>
      </c>
      <c r="B1149" s="12" t="s">
        <v>827</v>
      </c>
      <c r="C1149" s="20">
        <v>3.7</v>
      </c>
      <c r="D1149" s="48" t="s">
        <v>124</v>
      </c>
      <c r="E1149" s="6"/>
      <c r="F1149" s="5"/>
      <c r="G1149" s="35">
        <f t="shared" si="91"/>
        <v>113.73038539999999</v>
      </c>
      <c r="H1149" s="44">
        <f t="shared" si="92"/>
        <v>0</v>
      </c>
      <c r="I1149" s="72">
        <v>40743</v>
      </c>
      <c r="J1149" s="95" t="s">
        <v>1658</v>
      </c>
    </row>
    <row r="1150" spans="1:10" ht="12.75">
      <c r="A1150" s="2">
        <v>150180</v>
      </c>
      <c r="B1150" s="12" t="s">
        <v>828</v>
      </c>
      <c r="C1150" s="20">
        <v>3.7</v>
      </c>
      <c r="D1150" s="48" t="s">
        <v>124</v>
      </c>
      <c r="E1150" s="6"/>
      <c r="F1150" s="5"/>
      <c r="G1150" s="35">
        <f t="shared" si="91"/>
        <v>113.73038539999999</v>
      </c>
      <c r="H1150" s="44">
        <f t="shared" si="92"/>
        <v>0</v>
      </c>
      <c r="I1150" s="72">
        <v>40743</v>
      </c>
      <c r="J1150" s="95" t="s">
        <v>1658</v>
      </c>
    </row>
    <row r="1151" spans="1:10" ht="12.75">
      <c r="A1151" s="2">
        <v>150240</v>
      </c>
      <c r="B1151" s="12" t="s">
        <v>829</v>
      </c>
      <c r="C1151" s="20">
        <v>3.7</v>
      </c>
      <c r="D1151" s="48" t="s">
        <v>124</v>
      </c>
      <c r="E1151" s="6"/>
      <c r="F1151" s="5"/>
      <c r="G1151" s="35">
        <f t="shared" si="91"/>
        <v>113.73038539999999</v>
      </c>
      <c r="H1151" s="44">
        <f t="shared" si="92"/>
        <v>0</v>
      </c>
      <c r="I1151" s="72">
        <v>40743</v>
      </c>
      <c r="J1151" s="95" t="s">
        <v>1658</v>
      </c>
    </row>
    <row r="1152" spans="1:10" ht="12.75">
      <c r="A1152" s="2">
        <v>150320</v>
      </c>
      <c r="B1152" s="12" t="s">
        <v>830</v>
      </c>
      <c r="C1152" s="20">
        <v>3.7</v>
      </c>
      <c r="D1152" s="48" t="s">
        <v>124</v>
      </c>
      <c r="E1152" s="6"/>
      <c r="F1152" s="5"/>
      <c r="G1152" s="35">
        <f t="shared" si="91"/>
        <v>113.73038539999999</v>
      </c>
      <c r="H1152" s="44">
        <f t="shared" si="92"/>
        <v>0</v>
      </c>
      <c r="I1152" s="72">
        <v>40743</v>
      </c>
      <c r="J1152" s="95" t="s">
        <v>1658</v>
      </c>
    </row>
    <row r="1153" spans="1:10" ht="12.75">
      <c r="A1153" s="2">
        <v>18040</v>
      </c>
      <c r="B1153" s="12" t="s">
        <v>223</v>
      </c>
      <c r="C1153" s="20">
        <v>4.5</v>
      </c>
      <c r="D1153" s="48" t="s">
        <v>124</v>
      </c>
      <c r="E1153" s="6"/>
      <c r="F1153" s="5"/>
      <c r="G1153" s="35">
        <f t="shared" si="91"/>
        <v>138.320739</v>
      </c>
      <c r="H1153" s="35">
        <f t="shared" si="92"/>
        <v>0</v>
      </c>
      <c r="I1153" s="72">
        <v>40743</v>
      </c>
      <c r="J1153" s="95" t="s">
        <v>1658</v>
      </c>
    </row>
    <row r="1154" spans="1:10" ht="12.75">
      <c r="A1154" s="2">
        <v>18060</v>
      </c>
      <c r="B1154" s="12" t="s">
        <v>224</v>
      </c>
      <c r="C1154" s="20">
        <v>4.5</v>
      </c>
      <c r="D1154" s="48" t="s">
        <v>124</v>
      </c>
      <c r="E1154" s="6"/>
      <c r="F1154" s="5"/>
      <c r="G1154" s="35">
        <f t="shared" si="91"/>
        <v>138.320739</v>
      </c>
      <c r="H1154" s="35">
        <f t="shared" si="92"/>
        <v>0</v>
      </c>
      <c r="I1154" s="72">
        <v>40743</v>
      </c>
      <c r="J1154" s="95" t="s">
        <v>1658</v>
      </c>
    </row>
    <row r="1155" spans="1:10" ht="12.75">
      <c r="A1155" s="2">
        <v>18080</v>
      </c>
      <c r="B1155" s="12" t="s">
        <v>225</v>
      </c>
      <c r="C1155" s="20">
        <v>4.5</v>
      </c>
      <c r="D1155" s="48" t="s">
        <v>124</v>
      </c>
      <c r="E1155" s="6"/>
      <c r="F1155" s="5"/>
      <c r="G1155" s="35">
        <f t="shared" si="91"/>
        <v>138.320739</v>
      </c>
      <c r="H1155" s="35">
        <f t="shared" si="92"/>
        <v>0</v>
      </c>
      <c r="I1155" s="72">
        <v>40743</v>
      </c>
      <c r="J1155" s="95" t="s">
        <v>1658</v>
      </c>
    </row>
    <row r="1156" spans="1:10" ht="12.75">
      <c r="A1156" s="2">
        <v>180100</v>
      </c>
      <c r="B1156" s="12" t="s">
        <v>226</v>
      </c>
      <c r="C1156" s="20">
        <v>4.5</v>
      </c>
      <c r="D1156" s="48" t="s">
        <v>124</v>
      </c>
      <c r="E1156" s="6"/>
      <c r="F1156" s="5"/>
      <c r="G1156" s="35">
        <f t="shared" si="91"/>
        <v>138.320739</v>
      </c>
      <c r="H1156" s="35">
        <f t="shared" si="92"/>
        <v>0</v>
      </c>
      <c r="I1156" s="72">
        <v>40743</v>
      </c>
      <c r="J1156" s="95" t="s">
        <v>1658</v>
      </c>
    </row>
    <row r="1157" spans="1:10" ht="12.75">
      <c r="A1157" s="2">
        <v>180120</v>
      </c>
      <c r="B1157" s="12" t="s">
        <v>227</v>
      </c>
      <c r="C1157" s="20">
        <v>4.5</v>
      </c>
      <c r="D1157" s="48" t="s">
        <v>124</v>
      </c>
      <c r="E1157" s="6"/>
      <c r="F1157" s="5"/>
      <c r="G1157" s="35">
        <f t="shared" si="91"/>
        <v>138.320739</v>
      </c>
      <c r="H1157" s="35">
        <f t="shared" si="92"/>
        <v>0</v>
      </c>
      <c r="I1157" s="72">
        <v>40743</v>
      </c>
      <c r="J1157" s="95" t="s">
        <v>1658</v>
      </c>
    </row>
    <row r="1158" spans="1:10" ht="12.75">
      <c r="A1158" s="2">
        <v>180150</v>
      </c>
      <c r="B1158" s="12" t="s">
        <v>228</v>
      </c>
      <c r="C1158" s="20">
        <v>4.5</v>
      </c>
      <c r="D1158" s="48" t="s">
        <v>124</v>
      </c>
      <c r="E1158" s="6"/>
      <c r="F1158" s="5"/>
      <c r="G1158" s="35">
        <f t="shared" si="91"/>
        <v>138.320739</v>
      </c>
      <c r="H1158" s="35">
        <f t="shared" si="92"/>
        <v>0</v>
      </c>
      <c r="I1158" s="72">
        <v>40743</v>
      </c>
      <c r="J1158" s="95" t="s">
        <v>1658</v>
      </c>
    </row>
    <row r="1159" spans="1:10" ht="12.75">
      <c r="A1159" s="2">
        <v>180180</v>
      </c>
      <c r="B1159" s="12" t="s">
        <v>229</v>
      </c>
      <c r="C1159" s="20">
        <v>4.5</v>
      </c>
      <c r="D1159" s="48" t="s">
        <v>124</v>
      </c>
      <c r="E1159" s="6"/>
      <c r="F1159" s="5"/>
      <c r="G1159" s="35">
        <f t="shared" si="91"/>
        <v>138.320739</v>
      </c>
      <c r="H1159" s="35">
        <f t="shared" si="92"/>
        <v>0</v>
      </c>
      <c r="I1159" s="72">
        <v>40743</v>
      </c>
      <c r="J1159" s="95" t="s">
        <v>1658</v>
      </c>
    </row>
    <row r="1160" spans="1:10" ht="12.75">
      <c r="A1160" s="2">
        <v>180240</v>
      </c>
      <c r="B1160" s="12" t="s">
        <v>230</v>
      </c>
      <c r="C1160" s="20">
        <v>4.5</v>
      </c>
      <c r="D1160" s="48" t="s">
        <v>124</v>
      </c>
      <c r="E1160" s="6"/>
      <c r="F1160" s="5"/>
      <c r="G1160" s="35">
        <f t="shared" si="91"/>
        <v>138.320739</v>
      </c>
      <c r="H1160" s="35">
        <f t="shared" si="92"/>
        <v>0</v>
      </c>
      <c r="I1160" s="72">
        <v>40743</v>
      </c>
      <c r="J1160" s="95" t="s">
        <v>1658</v>
      </c>
    </row>
    <row r="1161" spans="1:10" ht="12.75">
      <c r="A1161" s="2">
        <v>180320</v>
      </c>
      <c r="B1161" s="12" t="s">
        <v>1304</v>
      </c>
      <c r="C1161" s="20">
        <v>4.5</v>
      </c>
      <c r="D1161" s="48" t="s">
        <v>124</v>
      </c>
      <c r="E1161" s="6"/>
      <c r="F1161" s="5"/>
      <c r="G1161" s="35">
        <f>C1161*$D$1*(100-$G$1)/100</f>
        <v>138.320739</v>
      </c>
      <c r="H1161" s="35">
        <f t="shared" si="92"/>
        <v>0</v>
      </c>
      <c r="I1161" s="72">
        <v>40743</v>
      </c>
      <c r="J1161" s="95" t="s">
        <v>1658</v>
      </c>
    </row>
    <row r="1162" spans="1:10" ht="12.75">
      <c r="A1162" s="166" t="s">
        <v>298</v>
      </c>
      <c r="B1162" s="167"/>
      <c r="C1162" s="167"/>
      <c r="D1162" s="167"/>
      <c r="E1162" s="27"/>
      <c r="F1162" s="19"/>
      <c r="G1162" s="35"/>
      <c r="H1162" s="44"/>
      <c r="I1162" s="60"/>
      <c r="J1162" s="95"/>
    </row>
    <row r="1163" spans="1:10" ht="12.75">
      <c r="A1163" s="2" t="s">
        <v>831</v>
      </c>
      <c r="B1163" s="12" t="s">
        <v>832</v>
      </c>
      <c r="C1163" s="20">
        <v>1.2</v>
      </c>
      <c r="D1163" s="48" t="s">
        <v>339</v>
      </c>
      <c r="E1163" s="70"/>
      <c r="F1163" s="5"/>
      <c r="G1163" s="35">
        <f aca="true" t="shared" si="93" ref="G1163:G1169">C1163*$D$1*(100-$G$1)/100</f>
        <v>36.8855304</v>
      </c>
      <c r="H1163" s="44">
        <f aca="true" t="shared" si="94" ref="H1163:H1169">G1163*F1163</f>
        <v>0</v>
      </c>
      <c r="I1163" s="107">
        <v>40743</v>
      </c>
      <c r="J1163" s="95" t="s">
        <v>1420</v>
      </c>
    </row>
    <row r="1164" spans="1:10" ht="12.75">
      <c r="A1164" s="2" t="s">
        <v>833</v>
      </c>
      <c r="B1164" s="12" t="s">
        <v>834</v>
      </c>
      <c r="C1164" s="20">
        <v>1.2</v>
      </c>
      <c r="D1164" s="48" t="s">
        <v>835</v>
      </c>
      <c r="E1164" s="70"/>
      <c r="F1164" s="5"/>
      <c r="G1164" s="35">
        <f t="shared" si="93"/>
        <v>36.8855304</v>
      </c>
      <c r="H1164" s="44">
        <f t="shared" si="94"/>
        <v>0</v>
      </c>
      <c r="I1164" s="107">
        <v>40743</v>
      </c>
      <c r="J1164" s="95" t="s">
        <v>1420</v>
      </c>
    </row>
    <row r="1165" spans="1:10" ht="12.75">
      <c r="A1165" s="2" t="s">
        <v>836</v>
      </c>
      <c r="B1165" s="12" t="s">
        <v>837</v>
      </c>
      <c r="C1165" s="20">
        <v>1.2</v>
      </c>
      <c r="D1165" s="48" t="s">
        <v>339</v>
      </c>
      <c r="E1165" s="70"/>
      <c r="F1165" s="5"/>
      <c r="G1165" s="35">
        <f t="shared" si="93"/>
        <v>36.8855304</v>
      </c>
      <c r="H1165" s="44">
        <f t="shared" si="94"/>
        <v>0</v>
      </c>
      <c r="I1165" s="107">
        <v>40743</v>
      </c>
      <c r="J1165" s="95" t="s">
        <v>1420</v>
      </c>
    </row>
    <row r="1166" spans="1:10" ht="12.75">
      <c r="A1166" s="2" t="s">
        <v>838</v>
      </c>
      <c r="B1166" s="12" t="s">
        <v>839</v>
      </c>
      <c r="C1166" s="20">
        <v>1.2</v>
      </c>
      <c r="D1166" s="48" t="s">
        <v>339</v>
      </c>
      <c r="E1166" s="70"/>
      <c r="F1166" s="5"/>
      <c r="G1166" s="35">
        <f t="shared" si="93"/>
        <v>36.8855304</v>
      </c>
      <c r="H1166" s="44">
        <f t="shared" si="94"/>
        <v>0</v>
      </c>
      <c r="I1166" s="107">
        <v>40743</v>
      </c>
      <c r="J1166" s="95" t="s">
        <v>1420</v>
      </c>
    </row>
    <row r="1167" spans="1:10" ht="12.75">
      <c r="A1167" s="2" t="s">
        <v>840</v>
      </c>
      <c r="B1167" s="12" t="s">
        <v>841</v>
      </c>
      <c r="C1167" s="20">
        <v>1.2</v>
      </c>
      <c r="D1167" s="48" t="s">
        <v>339</v>
      </c>
      <c r="E1167" s="70"/>
      <c r="F1167" s="5"/>
      <c r="G1167" s="35">
        <f t="shared" si="93"/>
        <v>36.8855304</v>
      </c>
      <c r="H1167" s="44">
        <f t="shared" si="94"/>
        <v>0</v>
      </c>
      <c r="I1167" s="107">
        <v>40743</v>
      </c>
      <c r="J1167" s="95" t="s">
        <v>1420</v>
      </c>
    </row>
    <row r="1168" spans="1:10" ht="12.75">
      <c r="A1168" s="2" t="s">
        <v>842</v>
      </c>
      <c r="B1168" s="12" t="s">
        <v>843</v>
      </c>
      <c r="C1168" s="20">
        <v>1.2</v>
      </c>
      <c r="D1168" s="48" t="s">
        <v>339</v>
      </c>
      <c r="E1168" s="70"/>
      <c r="F1168" s="5"/>
      <c r="G1168" s="35">
        <f t="shared" si="93"/>
        <v>36.8855304</v>
      </c>
      <c r="H1168" s="44">
        <f t="shared" si="94"/>
        <v>0</v>
      </c>
      <c r="I1168" s="107">
        <v>40743</v>
      </c>
      <c r="J1168" s="95" t="s">
        <v>1420</v>
      </c>
    </row>
    <row r="1169" spans="1:10" ht="12.75">
      <c r="A1169" s="2" t="s">
        <v>844</v>
      </c>
      <c r="B1169" s="12" t="s">
        <v>845</v>
      </c>
      <c r="C1169" s="20">
        <v>1.2</v>
      </c>
      <c r="D1169" s="48" t="s">
        <v>835</v>
      </c>
      <c r="E1169" s="70"/>
      <c r="F1169" s="5"/>
      <c r="G1169" s="35">
        <f t="shared" si="93"/>
        <v>36.8855304</v>
      </c>
      <c r="H1169" s="44">
        <f t="shared" si="94"/>
        <v>0</v>
      </c>
      <c r="I1169" s="107">
        <v>40743</v>
      </c>
      <c r="J1169" s="95" t="s">
        <v>1420</v>
      </c>
    </row>
    <row r="1170" spans="1:10" ht="12.75">
      <c r="A1170" s="166" t="s">
        <v>299</v>
      </c>
      <c r="B1170" s="167"/>
      <c r="C1170" s="167"/>
      <c r="D1170" s="167"/>
      <c r="E1170" s="27"/>
      <c r="F1170" s="19"/>
      <c r="G1170" s="35"/>
      <c r="H1170" s="44"/>
      <c r="I1170" s="60"/>
      <c r="J1170" s="95"/>
    </row>
    <row r="1171" spans="1:10" ht="12.75">
      <c r="A1171" s="2" t="s">
        <v>846</v>
      </c>
      <c r="B1171" s="12" t="s">
        <v>847</v>
      </c>
      <c r="C1171" s="20">
        <v>4</v>
      </c>
      <c r="D1171" s="48" t="s">
        <v>848</v>
      </c>
      <c r="E1171" s="6"/>
      <c r="F1171" s="5"/>
      <c r="G1171" s="35">
        <f>C1171*$D$1*(100-$G$1)/100</f>
        <v>122.95176800000002</v>
      </c>
      <c r="H1171" s="44">
        <f>G1171*F1171</f>
        <v>0</v>
      </c>
      <c r="I1171" s="72">
        <v>40453</v>
      </c>
      <c r="J1171" s="95" t="s">
        <v>978</v>
      </c>
    </row>
    <row r="1172" spans="1:10" ht="12.75">
      <c r="A1172" s="2" t="s">
        <v>849</v>
      </c>
      <c r="B1172" s="12" t="s">
        <v>850</v>
      </c>
      <c r="C1172" s="20">
        <v>6</v>
      </c>
      <c r="D1172" s="48" t="s">
        <v>851</v>
      </c>
      <c r="E1172" s="6"/>
      <c r="F1172" s="5"/>
      <c r="G1172" s="35">
        <f>C1172*$D$1*(100-$G$1)/100</f>
        <v>184.42765199999997</v>
      </c>
      <c r="H1172" s="44">
        <f>G1172*F1172</f>
        <v>0</v>
      </c>
      <c r="I1172" s="72">
        <v>40453</v>
      </c>
      <c r="J1172" s="95" t="s">
        <v>978</v>
      </c>
    </row>
    <row r="1173" spans="1:10" ht="12.75">
      <c r="A1173" s="166" t="s">
        <v>852</v>
      </c>
      <c r="B1173" s="167"/>
      <c r="C1173" s="167"/>
      <c r="D1173" s="167"/>
      <c r="E1173" s="27"/>
      <c r="F1173" s="19"/>
      <c r="G1173" s="35"/>
      <c r="H1173" s="44"/>
      <c r="I1173" s="60"/>
      <c r="J1173" s="95"/>
    </row>
    <row r="1174" spans="1:10" ht="12.75">
      <c r="A1174" s="2" t="s">
        <v>853</v>
      </c>
      <c r="B1174" s="12" t="s">
        <v>854</v>
      </c>
      <c r="C1174" s="20">
        <v>4</v>
      </c>
      <c r="D1174" s="48" t="s">
        <v>848</v>
      </c>
      <c r="E1174" s="6"/>
      <c r="F1174" s="5"/>
      <c r="G1174" s="35">
        <f>C1174*$D$1*(100-$G$1)/100</f>
        <v>122.95176800000002</v>
      </c>
      <c r="H1174" s="44">
        <f>G1174*F1174</f>
        <v>0</v>
      </c>
      <c r="I1174" s="72">
        <v>40453</v>
      </c>
      <c r="J1174" s="95" t="s">
        <v>978</v>
      </c>
    </row>
    <row r="1175" spans="1:10" ht="12.75">
      <c r="A1175" s="2" t="s">
        <v>855</v>
      </c>
      <c r="B1175" s="12" t="s">
        <v>856</v>
      </c>
      <c r="C1175" s="20">
        <v>6</v>
      </c>
      <c r="D1175" s="48" t="s">
        <v>848</v>
      </c>
      <c r="E1175" s="6"/>
      <c r="F1175" s="5"/>
      <c r="G1175" s="35">
        <f>C1175*$D$1*(100-$G$1)/100</f>
        <v>184.42765199999997</v>
      </c>
      <c r="H1175" s="44">
        <f>G1175*F1175</f>
        <v>0</v>
      </c>
      <c r="I1175" s="72">
        <v>40453</v>
      </c>
      <c r="J1175" s="95" t="s">
        <v>978</v>
      </c>
    </row>
    <row r="1176" spans="1:10" ht="12.75">
      <c r="A1176" s="166" t="s">
        <v>877</v>
      </c>
      <c r="B1176" s="167"/>
      <c r="C1176" s="167"/>
      <c r="D1176" s="167"/>
      <c r="E1176" s="27"/>
      <c r="F1176" s="19"/>
      <c r="G1176" s="35"/>
      <c r="H1176" s="44"/>
      <c r="I1176" s="60"/>
      <c r="J1176" s="95"/>
    </row>
    <row r="1177" spans="1:10" ht="19.5">
      <c r="A1177" s="2" t="s">
        <v>935</v>
      </c>
      <c r="B1177" s="12" t="s">
        <v>404</v>
      </c>
      <c r="C1177" s="52">
        <v>2.3</v>
      </c>
      <c r="D1177" s="48" t="s">
        <v>249</v>
      </c>
      <c r="E1177" s="70"/>
      <c r="F1177" s="5"/>
      <c r="G1177" s="35">
        <f aca="true" t="shared" si="95" ref="G1177:G1195">C1177*$D$1*(100-$G$1)/100</f>
        <v>70.6972666</v>
      </c>
      <c r="H1177" s="44">
        <f>G1177*F1177</f>
        <v>0</v>
      </c>
      <c r="I1177" s="60">
        <v>40816</v>
      </c>
      <c r="J1177" s="95" t="s">
        <v>1329</v>
      </c>
    </row>
    <row r="1178" spans="1:10" ht="19.5">
      <c r="A1178" s="2" t="s">
        <v>936</v>
      </c>
      <c r="B1178" s="12" t="s">
        <v>405</v>
      </c>
      <c r="C1178" s="52">
        <v>2.65</v>
      </c>
      <c r="D1178" s="48" t="s">
        <v>249</v>
      </c>
      <c r="E1178" s="70"/>
      <c r="F1178" s="5"/>
      <c r="G1178" s="35">
        <f t="shared" si="95"/>
        <v>81.4555463</v>
      </c>
      <c r="H1178" s="44">
        <f>G1178*F1178</f>
        <v>0</v>
      </c>
      <c r="I1178" s="60">
        <v>40816</v>
      </c>
      <c r="J1178" s="95" t="s">
        <v>1329</v>
      </c>
    </row>
    <row r="1179" spans="1:10" ht="19.5">
      <c r="A1179" s="2" t="s">
        <v>937</v>
      </c>
      <c r="B1179" s="12" t="s">
        <v>956</v>
      </c>
      <c r="C1179" s="52">
        <v>3.8</v>
      </c>
      <c r="D1179" s="48" t="s">
        <v>249</v>
      </c>
      <c r="E1179" s="70"/>
      <c r="F1179" s="5"/>
      <c r="G1179" s="35">
        <f t="shared" si="95"/>
        <v>116.80417960000001</v>
      </c>
      <c r="H1179" s="44">
        <f aca="true" t="shared" si="96" ref="H1179:H1201">G1179*F1179</f>
        <v>0</v>
      </c>
      <c r="I1179" s="60">
        <v>40816</v>
      </c>
      <c r="J1179" s="95" t="s">
        <v>1329</v>
      </c>
    </row>
    <row r="1180" spans="1:10" ht="19.5">
      <c r="A1180" s="2" t="s">
        <v>938</v>
      </c>
      <c r="B1180" s="12" t="s">
        <v>957</v>
      </c>
      <c r="C1180" s="52">
        <v>4.95</v>
      </c>
      <c r="D1180" s="48" t="s">
        <v>250</v>
      </c>
      <c r="E1180" s="70"/>
      <c r="F1180" s="5"/>
      <c r="G1180" s="35">
        <f t="shared" si="95"/>
        <v>152.15281290000001</v>
      </c>
      <c r="H1180" s="44">
        <f t="shared" si="96"/>
        <v>0</v>
      </c>
      <c r="I1180" s="60">
        <v>40816</v>
      </c>
      <c r="J1180" s="95" t="s">
        <v>1329</v>
      </c>
    </row>
    <row r="1181" spans="1:10" ht="19.5">
      <c r="A1181" s="2" t="s">
        <v>939</v>
      </c>
      <c r="B1181" s="12" t="s">
        <v>958</v>
      </c>
      <c r="C1181" s="52">
        <v>7.6</v>
      </c>
      <c r="D1181" s="48" t="s">
        <v>251</v>
      </c>
      <c r="E1181" s="70"/>
      <c r="F1181" s="5"/>
      <c r="G1181" s="35">
        <f t="shared" si="95"/>
        <v>233.60835920000002</v>
      </c>
      <c r="H1181" s="44">
        <f t="shared" si="96"/>
        <v>0</v>
      </c>
      <c r="I1181" s="60">
        <v>40816</v>
      </c>
      <c r="J1181" s="95" t="s">
        <v>1329</v>
      </c>
    </row>
    <row r="1182" spans="1:10" ht="19.5">
      <c r="A1182" s="2" t="s">
        <v>1323</v>
      </c>
      <c r="B1182" s="12" t="s">
        <v>1324</v>
      </c>
      <c r="C1182" s="52">
        <v>2.3</v>
      </c>
      <c r="D1182" s="48" t="s">
        <v>249</v>
      </c>
      <c r="E1182" s="4"/>
      <c r="F1182" s="5"/>
      <c r="G1182" s="35">
        <f>C1182*$D$1*(100-$G$1)/100</f>
        <v>70.6972666</v>
      </c>
      <c r="H1182" s="44">
        <f>G1182*F1182</f>
        <v>0</v>
      </c>
      <c r="I1182" s="60">
        <v>40816</v>
      </c>
      <c r="J1182" s="95" t="s">
        <v>1329</v>
      </c>
    </row>
    <row r="1183" spans="1:10" ht="19.5">
      <c r="A1183" s="2" t="s">
        <v>940</v>
      </c>
      <c r="B1183" s="12" t="s">
        <v>959</v>
      </c>
      <c r="C1183" s="52">
        <v>2.9</v>
      </c>
      <c r="D1183" s="48" t="s">
        <v>249</v>
      </c>
      <c r="E1183" s="70"/>
      <c r="F1183" s="5"/>
      <c r="G1183" s="35">
        <f t="shared" si="95"/>
        <v>89.1400318</v>
      </c>
      <c r="H1183" s="44">
        <f t="shared" si="96"/>
        <v>0</v>
      </c>
      <c r="I1183" s="60">
        <v>40816</v>
      </c>
      <c r="J1183" s="95" t="s">
        <v>1329</v>
      </c>
    </row>
    <row r="1184" spans="1:10" ht="19.5">
      <c r="A1184" s="2" t="s">
        <v>941</v>
      </c>
      <c r="B1184" s="12" t="s">
        <v>960</v>
      </c>
      <c r="C1184" s="52">
        <v>5.5</v>
      </c>
      <c r="D1184" s="48" t="s">
        <v>250</v>
      </c>
      <c r="E1184" s="70"/>
      <c r="F1184" s="5"/>
      <c r="G1184" s="35">
        <f t="shared" si="95"/>
        <v>169.05868100000004</v>
      </c>
      <c r="H1184" s="44">
        <f t="shared" si="96"/>
        <v>0</v>
      </c>
      <c r="I1184" s="60">
        <v>40816</v>
      </c>
      <c r="J1184" s="95" t="s">
        <v>1329</v>
      </c>
    </row>
    <row r="1185" spans="1:10" ht="19.5">
      <c r="A1185" s="2" t="s">
        <v>942</v>
      </c>
      <c r="B1185" s="12" t="s">
        <v>961</v>
      </c>
      <c r="C1185" s="52">
        <v>8.3</v>
      </c>
      <c r="D1185" s="48" t="s">
        <v>251</v>
      </c>
      <c r="E1185" s="70"/>
      <c r="F1185" s="5"/>
      <c r="G1185" s="35">
        <f t="shared" si="95"/>
        <v>255.12491860000006</v>
      </c>
      <c r="H1185" s="44">
        <f t="shared" si="96"/>
        <v>0</v>
      </c>
      <c r="I1185" s="60">
        <v>40816</v>
      </c>
      <c r="J1185" s="95" t="s">
        <v>1329</v>
      </c>
    </row>
    <row r="1186" spans="1:16" ht="19.5">
      <c r="A1186" s="75" t="s">
        <v>943</v>
      </c>
      <c r="B1186" s="76" t="s">
        <v>962</v>
      </c>
      <c r="C1186" s="80">
        <v>5.5</v>
      </c>
      <c r="D1186" s="77" t="s">
        <v>250</v>
      </c>
      <c r="E1186" s="70"/>
      <c r="F1186" s="5"/>
      <c r="G1186" s="35">
        <f t="shared" si="95"/>
        <v>169.05868100000004</v>
      </c>
      <c r="H1186" s="44">
        <f t="shared" si="96"/>
        <v>0</v>
      </c>
      <c r="I1186" s="60">
        <v>40816</v>
      </c>
      <c r="J1186" s="95" t="s">
        <v>1329</v>
      </c>
      <c r="K1186" s="57"/>
      <c r="L1186" s="57"/>
      <c r="M1186" s="57"/>
      <c r="N1186" s="57"/>
      <c r="O1186" s="57"/>
      <c r="P1186" s="57"/>
    </row>
    <row r="1187" spans="1:10" ht="19.5">
      <c r="A1187" s="75" t="s">
        <v>50</v>
      </c>
      <c r="B1187" s="76" t="s">
        <v>962</v>
      </c>
      <c r="C1187" s="80">
        <v>7.5</v>
      </c>
      <c r="D1187" s="77" t="s">
        <v>250</v>
      </c>
      <c r="E1187" s="7"/>
      <c r="F1187" s="5"/>
      <c r="G1187" s="35">
        <f>C1187*$D$1*(100-$G$1)/100</f>
        <v>230.53456500000001</v>
      </c>
      <c r="H1187" s="44">
        <f>G1187*F1187</f>
        <v>0</v>
      </c>
      <c r="I1187" s="60"/>
      <c r="J1187" s="95"/>
    </row>
    <row r="1188" spans="1:10" ht="19.5">
      <c r="A1188" s="75" t="s">
        <v>944</v>
      </c>
      <c r="B1188" s="76" t="s">
        <v>963</v>
      </c>
      <c r="C1188" s="80">
        <v>7.6</v>
      </c>
      <c r="D1188" s="77" t="s">
        <v>251</v>
      </c>
      <c r="E1188" s="70"/>
      <c r="F1188" s="5"/>
      <c r="G1188" s="35">
        <f t="shared" si="95"/>
        <v>233.60835920000002</v>
      </c>
      <c r="H1188" s="44">
        <f t="shared" si="96"/>
        <v>0</v>
      </c>
      <c r="I1188" s="60">
        <v>40816</v>
      </c>
      <c r="J1188" s="95" t="s">
        <v>1329</v>
      </c>
    </row>
    <row r="1189" spans="1:10" ht="19.5">
      <c r="A1189" s="75" t="s">
        <v>48</v>
      </c>
      <c r="B1189" s="76" t="s">
        <v>963</v>
      </c>
      <c r="C1189" s="80">
        <v>9</v>
      </c>
      <c r="D1189" s="77" t="s">
        <v>49</v>
      </c>
      <c r="E1189" s="7"/>
      <c r="F1189" s="5"/>
      <c r="G1189" s="35">
        <f>C1189*$D$1*(100-$G$1)/100</f>
        <v>276.641478</v>
      </c>
      <c r="H1189" s="44">
        <f>G1189*F1189</f>
        <v>0</v>
      </c>
      <c r="I1189" s="60">
        <v>40453</v>
      </c>
      <c r="J1189" s="95"/>
    </row>
    <row r="1190" spans="1:10" ht="19.5">
      <c r="A1190" s="75" t="s">
        <v>945</v>
      </c>
      <c r="B1190" s="76" t="s">
        <v>964</v>
      </c>
      <c r="C1190" s="80">
        <v>14.5</v>
      </c>
      <c r="D1190" s="77" t="s">
        <v>251</v>
      </c>
      <c r="E1190" s="70"/>
      <c r="F1190" s="5"/>
      <c r="G1190" s="35">
        <f t="shared" si="95"/>
        <v>445.70015900000004</v>
      </c>
      <c r="H1190" s="44">
        <f t="shared" si="96"/>
        <v>0</v>
      </c>
      <c r="I1190" s="60">
        <v>40816</v>
      </c>
      <c r="J1190" s="95" t="s">
        <v>1329</v>
      </c>
    </row>
    <row r="1191" spans="1:10" ht="19.5">
      <c r="A1191" s="75" t="s">
        <v>946</v>
      </c>
      <c r="B1191" s="76" t="s">
        <v>965</v>
      </c>
      <c r="C1191" s="80">
        <v>2.4</v>
      </c>
      <c r="D1191" s="77" t="s">
        <v>249</v>
      </c>
      <c r="E1191" s="70"/>
      <c r="F1191" s="5"/>
      <c r="G1191" s="35">
        <f t="shared" si="95"/>
        <v>73.7710608</v>
      </c>
      <c r="H1191" s="44">
        <f t="shared" si="96"/>
        <v>0</v>
      </c>
      <c r="I1191" s="60">
        <v>40816</v>
      </c>
      <c r="J1191" s="95" t="s">
        <v>1329</v>
      </c>
    </row>
    <row r="1192" spans="1:10" ht="19.5">
      <c r="A1192" s="75" t="s">
        <v>947</v>
      </c>
      <c r="B1192" s="76" t="s">
        <v>966</v>
      </c>
      <c r="C1192" s="80">
        <v>2.7</v>
      </c>
      <c r="D1192" s="77" t="s">
        <v>249</v>
      </c>
      <c r="E1192" s="70"/>
      <c r="F1192" s="5"/>
      <c r="G1192" s="35">
        <f t="shared" si="95"/>
        <v>82.99244340000001</v>
      </c>
      <c r="H1192" s="44">
        <f t="shared" si="96"/>
        <v>0</v>
      </c>
      <c r="I1192" s="60">
        <v>40816</v>
      </c>
      <c r="J1192" s="95" t="s">
        <v>1329</v>
      </c>
    </row>
    <row r="1193" spans="1:10" ht="19.5">
      <c r="A1193" s="75" t="s">
        <v>948</v>
      </c>
      <c r="B1193" s="76" t="s">
        <v>967</v>
      </c>
      <c r="C1193" s="80">
        <v>4</v>
      </c>
      <c r="D1193" s="77" t="s">
        <v>249</v>
      </c>
      <c r="E1193" s="70"/>
      <c r="F1193" s="5"/>
      <c r="G1193" s="35">
        <f t="shared" si="95"/>
        <v>122.95176800000002</v>
      </c>
      <c r="H1193" s="44">
        <f t="shared" si="96"/>
        <v>0</v>
      </c>
      <c r="I1193" s="60">
        <v>40816</v>
      </c>
      <c r="J1193" s="95" t="s">
        <v>1329</v>
      </c>
    </row>
    <row r="1194" spans="1:16" s="57" customFormat="1" ht="19.5">
      <c r="A1194" s="75" t="s">
        <v>949</v>
      </c>
      <c r="B1194" s="76" t="s">
        <v>968</v>
      </c>
      <c r="C1194" s="80">
        <v>5.2</v>
      </c>
      <c r="D1194" s="77" t="s">
        <v>250</v>
      </c>
      <c r="E1194" s="70"/>
      <c r="F1194" s="5"/>
      <c r="G1194" s="35">
        <f t="shared" si="95"/>
        <v>159.8372984</v>
      </c>
      <c r="H1194" s="44">
        <f t="shared" si="96"/>
        <v>0</v>
      </c>
      <c r="I1194" s="60">
        <v>40816</v>
      </c>
      <c r="J1194" s="95" t="s">
        <v>1329</v>
      </c>
      <c r="K1194"/>
      <c r="L1194"/>
      <c r="M1194"/>
      <c r="N1194"/>
      <c r="O1194"/>
      <c r="P1194"/>
    </row>
    <row r="1195" spans="1:10" ht="19.5">
      <c r="A1195" s="75" t="s">
        <v>950</v>
      </c>
      <c r="B1195" s="76" t="s">
        <v>410</v>
      </c>
      <c r="C1195" s="80">
        <v>8</v>
      </c>
      <c r="D1195" s="77" t="s">
        <v>251</v>
      </c>
      <c r="E1195" s="70"/>
      <c r="F1195" s="5"/>
      <c r="G1195" s="35">
        <f t="shared" si="95"/>
        <v>245.90353600000003</v>
      </c>
      <c r="H1195" s="35">
        <f t="shared" si="96"/>
        <v>0</v>
      </c>
      <c r="I1195" s="60">
        <v>40816</v>
      </c>
      <c r="J1195" s="95" t="s">
        <v>1329</v>
      </c>
    </row>
    <row r="1196" spans="1:10" ht="12.75">
      <c r="A1196" s="171" t="s">
        <v>411</v>
      </c>
      <c r="B1196" s="172"/>
      <c r="C1196" s="172"/>
      <c r="D1196" s="172"/>
      <c r="E1196" s="27"/>
      <c r="F1196" s="19"/>
      <c r="G1196" s="35"/>
      <c r="H1196" s="35"/>
      <c r="I1196" s="60"/>
      <c r="J1196" s="95"/>
    </row>
    <row r="1197" spans="1:10" ht="19.5">
      <c r="A1197" s="75" t="s">
        <v>951</v>
      </c>
      <c r="B1197" s="76" t="s">
        <v>46</v>
      </c>
      <c r="C1197" s="80">
        <v>14</v>
      </c>
      <c r="D1197" s="77" t="s">
        <v>250</v>
      </c>
      <c r="E1197" s="7"/>
      <c r="F1197" s="5"/>
      <c r="G1197" s="35">
        <f aca="true" t="shared" si="97" ref="G1197:G1202">C1197*$D$1*(100-$G$1)/100</f>
        <v>430.33118799999994</v>
      </c>
      <c r="H1197" s="35">
        <f>G1197*F1197</f>
        <v>0</v>
      </c>
      <c r="I1197" s="72">
        <v>40816</v>
      </c>
      <c r="J1197" s="95" t="s">
        <v>1329</v>
      </c>
    </row>
    <row r="1198" spans="1:10" ht="19.5">
      <c r="A1198" s="75" t="s">
        <v>952</v>
      </c>
      <c r="B1198" s="76" t="s">
        <v>409</v>
      </c>
      <c r="C1198" s="80">
        <v>16</v>
      </c>
      <c r="D1198" s="77" t="s">
        <v>250</v>
      </c>
      <c r="E1198" s="7"/>
      <c r="F1198" s="5"/>
      <c r="G1198" s="35">
        <f t="shared" si="97"/>
        <v>491.80707200000006</v>
      </c>
      <c r="H1198" s="35">
        <f t="shared" si="96"/>
        <v>0</v>
      </c>
      <c r="I1198" s="72">
        <v>40816</v>
      </c>
      <c r="J1198" s="95" t="s">
        <v>1329</v>
      </c>
    </row>
    <row r="1199" spans="1:10" ht="19.5">
      <c r="A1199" s="75" t="s">
        <v>953</v>
      </c>
      <c r="B1199" s="76" t="s">
        <v>406</v>
      </c>
      <c r="C1199" s="80">
        <v>17</v>
      </c>
      <c r="D1199" s="77" t="s">
        <v>250</v>
      </c>
      <c r="E1199" s="7"/>
      <c r="F1199" s="5"/>
      <c r="G1199" s="35">
        <f t="shared" si="97"/>
        <v>522.5450139999999</v>
      </c>
      <c r="H1199" s="35">
        <f t="shared" si="96"/>
        <v>0</v>
      </c>
      <c r="I1199" s="72">
        <v>40816</v>
      </c>
      <c r="J1199" s="95" t="s">
        <v>1329</v>
      </c>
    </row>
    <row r="1200" spans="1:10" ht="19.5">
      <c r="A1200" s="75" t="s">
        <v>954</v>
      </c>
      <c r="B1200" s="76" t="s">
        <v>407</v>
      </c>
      <c r="C1200" s="80">
        <v>23</v>
      </c>
      <c r="D1200" s="77" t="s">
        <v>251</v>
      </c>
      <c r="E1200" s="70"/>
      <c r="F1200" s="5"/>
      <c r="G1200" s="35">
        <f t="shared" si="97"/>
        <v>706.972666</v>
      </c>
      <c r="H1200" s="35">
        <f t="shared" si="96"/>
        <v>0</v>
      </c>
      <c r="I1200" s="72">
        <v>40816</v>
      </c>
      <c r="J1200" s="95" t="s">
        <v>1329</v>
      </c>
    </row>
    <row r="1201" spans="1:10" ht="19.5">
      <c r="A1201" s="75" t="s">
        <v>955</v>
      </c>
      <c r="B1201" s="76" t="s">
        <v>408</v>
      </c>
      <c r="C1201" s="80">
        <v>47</v>
      </c>
      <c r="D1201" s="77" t="s">
        <v>251</v>
      </c>
      <c r="E1201" s="70"/>
      <c r="F1201" s="5"/>
      <c r="G1201" s="35">
        <f t="shared" si="97"/>
        <v>1444.683274</v>
      </c>
      <c r="H1201" s="35">
        <f t="shared" si="96"/>
        <v>0</v>
      </c>
      <c r="I1201" s="72">
        <v>40816</v>
      </c>
      <c r="J1201" s="95" t="s">
        <v>1329</v>
      </c>
    </row>
    <row r="1202" spans="1:10" ht="19.5">
      <c r="A1202" s="75" t="s">
        <v>45</v>
      </c>
      <c r="B1202" s="76" t="s">
        <v>47</v>
      </c>
      <c r="C1202" s="80">
        <v>27.5</v>
      </c>
      <c r="D1202" s="77" t="s">
        <v>250</v>
      </c>
      <c r="E1202" s="54"/>
      <c r="F1202" s="55"/>
      <c r="G1202" s="56">
        <f t="shared" si="97"/>
        <v>845.293405</v>
      </c>
      <c r="H1202" s="56">
        <f>G1202*F1202</f>
        <v>0</v>
      </c>
      <c r="I1202" s="72">
        <v>40816</v>
      </c>
      <c r="J1202" s="95" t="s">
        <v>1329</v>
      </c>
    </row>
    <row r="1203" spans="1:10" ht="12.75">
      <c r="A1203" s="168" t="s">
        <v>1228</v>
      </c>
      <c r="B1203" s="168"/>
      <c r="C1203" s="168"/>
      <c r="D1203" s="168"/>
      <c r="E1203" s="1"/>
      <c r="F1203" s="1"/>
      <c r="G1203" s="1"/>
      <c r="H1203" s="1"/>
      <c r="I1203" s="60"/>
      <c r="J1203" s="95"/>
    </row>
    <row r="1204" spans="1:10" ht="19.5">
      <c r="A1204" s="71" t="s">
        <v>1215</v>
      </c>
      <c r="B1204" s="51" t="s">
        <v>1227</v>
      </c>
      <c r="C1204" s="52">
        <v>3</v>
      </c>
      <c r="D1204" s="53" t="s">
        <v>149</v>
      </c>
      <c r="E1204" s="1"/>
      <c r="F1204" s="1"/>
      <c r="G1204" s="56">
        <f aca="true" t="shared" si="98" ref="G1204:G1209">C1204*$D$1*(100-$G$1)/100</f>
        <v>92.21382599999998</v>
      </c>
      <c r="H1204" s="56">
        <f aca="true" t="shared" si="99" ref="H1204:H1209">G1204*F1204</f>
        <v>0</v>
      </c>
      <c r="I1204" s="60"/>
      <c r="J1204" s="95"/>
    </row>
    <row r="1205" spans="1:10" ht="19.5">
      <c r="A1205" s="71" t="s">
        <v>1216</v>
      </c>
      <c r="B1205" s="51" t="s">
        <v>1226</v>
      </c>
      <c r="C1205" s="52">
        <v>7.5</v>
      </c>
      <c r="D1205" s="53" t="s">
        <v>1221</v>
      </c>
      <c r="E1205" s="1"/>
      <c r="F1205" s="1"/>
      <c r="G1205" s="56">
        <f t="shared" si="98"/>
        <v>230.53456500000001</v>
      </c>
      <c r="H1205" s="56">
        <f t="shared" si="99"/>
        <v>0</v>
      </c>
      <c r="I1205" s="60"/>
      <c r="J1205" s="95"/>
    </row>
    <row r="1206" spans="1:10" ht="19.5">
      <c r="A1206" s="71" t="s">
        <v>1217</v>
      </c>
      <c r="B1206" s="51" t="s">
        <v>1225</v>
      </c>
      <c r="C1206" s="52">
        <v>5.5</v>
      </c>
      <c r="D1206" s="53" t="s">
        <v>1221</v>
      </c>
      <c r="E1206" s="1"/>
      <c r="F1206" s="1"/>
      <c r="G1206" s="56">
        <f t="shared" si="98"/>
        <v>169.05868100000004</v>
      </c>
      <c r="H1206" s="56">
        <f t="shared" si="99"/>
        <v>0</v>
      </c>
      <c r="I1206" s="60"/>
      <c r="J1206" s="95"/>
    </row>
    <row r="1207" spans="1:10" ht="19.5">
      <c r="A1207" s="71" t="s">
        <v>1218</v>
      </c>
      <c r="B1207" s="51" t="s">
        <v>1224</v>
      </c>
      <c r="C1207" s="52">
        <v>8.5</v>
      </c>
      <c r="D1207" s="53" t="s">
        <v>1221</v>
      </c>
      <c r="E1207" s="1"/>
      <c r="F1207" s="1"/>
      <c r="G1207" s="56">
        <f t="shared" si="98"/>
        <v>261.27250699999996</v>
      </c>
      <c r="H1207" s="56">
        <f t="shared" si="99"/>
        <v>0</v>
      </c>
      <c r="I1207" s="60"/>
      <c r="J1207" s="95"/>
    </row>
    <row r="1208" spans="1:10" ht="19.5">
      <c r="A1208" s="71" t="s">
        <v>1219</v>
      </c>
      <c r="B1208" s="51" t="s">
        <v>1223</v>
      </c>
      <c r="C1208" s="52">
        <v>8.5</v>
      </c>
      <c r="D1208" s="53" t="s">
        <v>1221</v>
      </c>
      <c r="E1208" s="1"/>
      <c r="F1208" s="1"/>
      <c r="G1208" s="56">
        <f t="shared" si="98"/>
        <v>261.27250699999996</v>
      </c>
      <c r="H1208" s="56">
        <f t="shared" si="99"/>
        <v>0</v>
      </c>
      <c r="I1208" s="60"/>
      <c r="J1208" s="95"/>
    </row>
    <row r="1209" spans="1:10" ht="19.5">
      <c r="A1209" s="71" t="s">
        <v>1220</v>
      </c>
      <c r="B1209" s="51" t="s">
        <v>1222</v>
      </c>
      <c r="C1209" s="52">
        <v>5.5</v>
      </c>
      <c r="D1209" s="53" t="s">
        <v>1221</v>
      </c>
      <c r="E1209" s="1"/>
      <c r="F1209" s="1"/>
      <c r="G1209" s="56">
        <f t="shared" si="98"/>
        <v>169.05868100000004</v>
      </c>
      <c r="H1209" s="56">
        <f t="shared" si="99"/>
        <v>0</v>
      </c>
      <c r="I1209" s="60"/>
      <c r="J1209" s="95"/>
    </row>
    <row r="1210" spans="1:10" ht="12.75">
      <c r="A1210" s="168" t="s">
        <v>1509</v>
      </c>
      <c r="B1210" s="168"/>
      <c r="C1210" s="168"/>
      <c r="D1210" s="168"/>
      <c r="E1210" s="1"/>
      <c r="F1210" s="1"/>
      <c r="G1210" s="1"/>
      <c r="H1210" s="1"/>
      <c r="I1210" s="60"/>
      <c r="J1210" s="95"/>
    </row>
    <row r="1211" spans="1:10" ht="12.75">
      <c r="A1211" s="122" t="s">
        <v>1796</v>
      </c>
      <c r="B1211" s="76" t="s">
        <v>1510</v>
      </c>
      <c r="C1211" s="52">
        <v>5</v>
      </c>
      <c r="D1211" s="53" t="s">
        <v>1526</v>
      </c>
      <c r="E1211" s="1"/>
      <c r="F1211" s="1"/>
      <c r="G1211" s="56">
        <f aca="true" t="shared" si="100" ref="G1211:G1222">C1211*$D$1*(100-$G$1)/100</f>
        <v>153.68971000000002</v>
      </c>
      <c r="H1211" s="56">
        <f aca="true" t="shared" si="101" ref="H1211:H1222">G1211*F1211</f>
        <v>0</v>
      </c>
      <c r="I1211" s="60"/>
      <c r="J1211" s="95"/>
    </row>
    <row r="1212" spans="1:10" ht="12.75">
      <c r="A1212" s="122" t="s">
        <v>1797</v>
      </c>
      <c r="B1212" s="76" t="s">
        <v>1795</v>
      </c>
      <c r="C1212" s="52">
        <v>2.1</v>
      </c>
      <c r="D1212" s="53"/>
      <c r="E1212" s="1"/>
      <c r="F1212" s="1"/>
      <c r="G1212" s="56">
        <f>C1212*$D$1*(100-$G$1)/100</f>
        <v>64.5496782</v>
      </c>
      <c r="H1212" s="56">
        <f>G1212*F1212</f>
        <v>0</v>
      </c>
      <c r="I1212" s="60"/>
      <c r="J1212" s="95"/>
    </row>
    <row r="1213" spans="1:10" ht="12.75">
      <c r="A1213" s="122" t="s">
        <v>1801</v>
      </c>
      <c r="B1213" s="76" t="s">
        <v>1800</v>
      </c>
      <c r="C1213" s="52">
        <v>17</v>
      </c>
      <c r="D1213" s="53"/>
      <c r="E1213" s="1"/>
      <c r="F1213" s="1"/>
      <c r="G1213" s="56">
        <f>C1213*$D$1*(100-$G$1)/100</f>
        <v>522.5450139999999</v>
      </c>
      <c r="H1213" s="56">
        <f>G1213*F1213</f>
        <v>0</v>
      </c>
      <c r="I1213" s="60"/>
      <c r="J1213" s="95"/>
    </row>
    <row r="1214" spans="1:10" ht="12.75">
      <c r="A1214" s="122" t="s">
        <v>1799</v>
      </c>
      <c r="B1214" s="76" t="s">
        <v>1798</v>
      </c>
      <c r="C1214" s="52">
        <v>0.06</v>
      </c>
      <c r="D1214" s="53"/>
      <c r="E1214" s="1"/>
      <c r="F1214" s="1"/>
      <c r="G1214" s="56">
        <f>C1214*$D$1*(100-$G$1)/100</f>
        <v>1.84427652</v>
      </c>
      <c r="H1214" s="56">
        <f>G1214*F1214</f>
        <v>0</v>
      </c>
      <c r="I1214" s="60"/>
      <c r="J1214" s="95"/>
    </row>
    <row r="1215" spans="1:10" ht="12.75">
      <c r="A1215" s="122" t="s">
        <v>1751</v>
      </c>
      <c r="B1215" s="76" t="s">
        <v>1754</v>
      </c>
      <c r="C1215" s="52">
        <v>5.3</v>
      </c>
      <c r="D1215" s="53"/>
      <c r="E1215" s="1"/>
      <c r="F1215" s="1"/>
      <c r="G1215" s="56">
        <f>C1215*$D$1*(100-$G$1)/100</f>
        <v>162.9110926</v>
      </c>
      <c r="H1215" s="56">
        <f>G1215*F1215</f>
        <v>0</v>
      </c>
      <c r="I1215" s="60"/>
      <c r="J1215" s="95"/>
    </row>
    <row r="1216" spans="1:10" ht="12.75">
      <c r="A1216" s="122" t="s">
        <v>1752</v>
      </c>
      <c r="B1216" s="76" t="s">
        <v>1753</v>
      </c>
      <c r="C1216" s="52">
        <v>6.5</v>
      </c>
      <c r="D1216" s="53"/>
      <c r="E1216" s="1"/>
      <c r="F1216" s="1"/>
      <c r="G1216" s="56">
        <f>C1216*$D$1*(100-$G$1)/100</f>
        <v>199.796623</v>
      </c>
      <c r="H1216" s="56">
        <f>G1216*F1216</f>
        <v>0</v>
      </c>
      <c r="I1216" s="60"/>
      <c r="J1216" s="95"/>
    </row>
    <row r="1217" spans="1:10" ht="12.75">
      <c r="A1217" s="122" t="s">
        <v>1515</v>
      </c>
      <c r="B1217" s="76" t="s">
        <v>1669</v>
      </c>
      <c r="C1217" s="52">
        <v>2</v>
      </c>
      <c r="D1217" s="53"/>
      <c r="E1217" s="1"/>
      <c r="F1217" s="1"/>
      <c r="G1217" s="56">
        <f t="shared" si="100"/>
        <v>61.47588400000001</v>
      </c>
      <c r="H1217" s="56">
        <f t="shared" si="101"/>
        <v>0</v>
      </c>
      <c r="I1217" s="60"/>
      <c r="J1217" s="95"/>
    </row>
    <row r="1218" spans="1:10" ht="12.75">
      <c r="A1218" s="122" t="s">
        <v>1668</v>
      </c>
      <c r="B1218" s="76" t="s">
        <v>1671</v>
      </c>
      <c r="C1218" s="52">
        <v>1.2</v>
      </c>
      <c r="D1218" s="53"/>
      <c r="E1218" s="1"/>
      <c r="F1218" s="1"/>
      <c r="G1218" s="56">
        <f t="shared" si="100"/>
        <v>36.8855304</v>
      </c>
      <c r="H1218" s="56">
        <f t="shared" si="101"/>
        <v>0</v>
      </c>
      <c r="I1218" s="60"/>
      <c r="J1218" s="95"/>
    </row>
    <row r="1219" spans="1:10" ht="12.75">
      <c r="A1219" s="122" t="s">
        <v>1516</v>
      </c>
      <c r="B1219" s="76" t="s">
        <v>1513</v>
      </c>
      <c r="C1219" s="52">
        <v>4</v>
      </c>
      <c r="D1219" s="53"/>
      <c r="E1219" s="1"/>
      <c r="F1219" s="1"/>
      <c r="G1219" s="56">
        <f t="shared" si="100"/>
        <v>122.95176800000002</v>
      </c>
      <c r="H1219" s="56">
        <f t="shared" si="101"/>
        <v>0</v>
      </c>
      <c r="I1219" s="60"/>
      <c r="J1219" s="95"/>
    </row>
    <row r="1220" spans="1:10" ht="12.75">
      <c r="A1220" s="122" t="s">
        <v>1514</v>
      </c>
      <c r="B1220" s="76" t="s">
        <v>1670</v>
      </c>
      <c r="C1220" s="52">
        <v>5</v>
      </c>
      <c r="D1220" s="53"/>
      <c r="E1220" s="1"/>
      <c r="F1220" s="1"/>
      <c r="G1220" s="56">
        <f t="shared" si="100"/>
        <v>153.68971000000002</v>
      </c>
      <c r="H1220" s="56">
        <f t="shared" si="101"/>
        <v>0</v>
      </c>
      <c r="I1220" s="60"/>
      <c r="J1220" s="95"/>
    </row>
    <row r="1221" spans="1:10" ht="12.75">
      <c r="A1221" s="122" t="s">
        <v>1667</v>
      </c>
      <c r="B1221" s="76" t="s">
        <v>1672</v>
      </c>
      <c r="C1221" s="52">
        <v>54</v>
      </c>
      <c r="D1221" s="53"/>
      <c r="E1221" s="1"/>
      <c r="F1221" s="1"/>
      <c r="G1221" s="56">
        <f t="shared" si="100"/>
        <v>1659.848868</v>
      </c>
      <c r="H1221" s="56">
        <f t="shared" si="101"/>
        <v>0</v>
      </c>
      <c r="I1221" s="60"/>
      <c r="J1221" s="95"/>
    </row>
    <row r="1222" spans="1:10" ht="12.75">
      <c r="A1222" s="122" t="s">
        <v>1665</v>
      </c>
      <c r="B1222" s="76" t="s">
        <v>1511</v>
      </c>
      <c r="C1222" s="52">
        <v>0.15</v>
      </c>
      <c r="D1222" s="53"/>
      <c r="E1222" s="1"/>
      <c r="F1222" s="1"/>
      <c r="G1222" s="56">
        <f t="shared" si="100"/>
        <v>4.6106913</v>
      </c>
      <c r="H1222" s="56">
        <f t="shared" si="101"/>
        <v>0</v>
      </c>
      <c r="I1222" s="60"/>
      <c r="J1222" s="95"/>
    </row>
    <row r="1223" spans="1:10" ht="12.75">
      <c r="A1223" s="71" t="s">
        <v>1666</v>
      </c>
      <c r="B1223" s="51" t="s">
        <v>1520</v>
      </c>
      <c r="C1223" s="52">
        <v>23</v>
      </c>
      <c r="D1223" s="53"/>
      <c r="E1223" s="1"/>
      <c r="F1223" s="1"/>
      <c r="G1223" s="56">
        <f aca="true" t="shared" si="102" ref="G1223:G1237">C1223*$D$1*(100-$G$1)/100</f>
        <v>706.972666</v>
      </c>
      <c r="H1223" s="56">
        <f aca="true" t="shared" si="103" ref="H1223:H1237">G1223*F1223</f>
        <v>0</v>
      </c>
      <c r="I1223" s="60"/>
      <c r="J1223" s="95"/>
    </row>
    <row r="1224" spans="1:10" ht="12.75">
      <c r="A1224" s="71" t="s">
        <v>1517</v>
      </c>
      <c r="B1224" s="51" t="s">
        <v>1521</v>
      </c>
      <c r="C1224" s="52">
        <v>21</v>
      </c>
      <c r="D1224" s="53"/>
      <c r="E1224" s="1"/>
      <c r="F1224" s="1"/>
      <c r="G1224" s="56">
        <f t="shared" si="102"/>
        <v>645.496782</v>
      </c>
      <c r="H1224" s="56">
        <f t="shared" si="103"/>
        <v>0</v>
      </c>
      <c r="I1224" s="60"/>
      <c r="J1224" s="95"/>
    </row>
    <row r="1225" spans="1:10" ht="12.75">
      <c r="A1225" s="71" t="s">
        <v>1537</v>
      </c>
      <c r="B1225" s="51" t="s">
        <v>1543</v>
      </c>
      <c r="C1225" s="52">
        <v>15</v>
      </c>
      <c r="D1225" s="53"/>
      <c r="E1225" s="1"/>
      <c r="F1225" s="1"/>
      <c r="G1225" s="56">
        <f t="shared" si="102"/>
        <v>461.06913000000003</v>
      </c>
      <c r="H1225" s="56">
        <f t="shared" si="103"/>
        <v>0</v>
      </c>
      <c r="I1225" s="60"/>
      <c r="J1225" s="95"/>
    </row>
    <row r="1226" spans="1:10" ht="12.75">
      <c r="A1226" s="71" t="s">
        <v>1538</v>
      </c>
      <c r="B1226" s="51" t="s">
        <v>1544</v>
      </c>
      <c r="C1226" s="52">
        <v>15</v>
      </c>
      <c r="D1226" s="53"/>
      <c r="E1226" s="1"/>
      <c r="F1226" s="1"/>
      <c r="G1226" s="56">
        <f>C1226*$D$1*(100-$G$1)/100</f>
        <v>461.06913000000003</v>
      </c>
      <c r="H1226" s="56">
        <f>G1226*F1226</f>
        <v>0</v>
      </c>
      <c r="I1226" s="60"/>
      <c r="J1226" s="95"/>
    </row>
    <row r="1227" spans="1:10" ht="12.75">
      <c r="A1227" s="71" t="s">
        <v>1539</v>
      </c>
      <c r="B1227" s="51" t="s">
        <v>1545</v>
      </c>
      <c r="C1227" s="52">
        <v>15</v>
      </c>
      <c r="D1227" s="53"/>
      <c r="E1227" s="1"/>
      <c r="F1227" s="1"/>
      <c r="G1227" s="56">
        <f>C1227*$D$1*(100-$G$1)/100</f>
        <v>461.06913000000003</v>
      </c>
      <c r="H1227" s="56">
        <f>G1227*F1227</f>
        <v>0</v>
      </c>
      <c r="I1227" s="60"/>
      <c r="J1227" s="95"/>
    </row>
    <row r="1228" spans="1:10" ht="12.75">
      <c r="A1228" s="71" t="s">
        <v>1540</v>
      </c>
      <c r="B1228" s="51" t="s">
        <v>1546</v>
      </c>
      <c r="C1228" s="52">
        <v>15</v>
      </c>
      <c r="D1228" s="53"/>
      <c r="E1228" s="1"/>
      <c r="F1228" s="1"/>
      <c r="G1228" s="56">
        <f>C1228*$D$1*(100-$G$1)/100</f>
        <v>461.06913000000003</v>
      </c>
      <c r="H1228" s="56">
        <f>G1228*F1228</f>
        <v>0</v>
      </c>
      <c r="I1228" s="60"/>
      <c r="J1228" s="95"/>
    </row>
    <row r="1229" spans="1:10" ht="12.75">
      <c r="A1229" s="71" t="s">
        <v>1541</v>
      </c>
      <c r="B1229" s="51" t="s">
        <v>1547</v>
      </c>
      <c r="C1229" s="52">
        <v>15</v>
      </c>
      <c r="D1229" s="53"/>
      <c r="E1229" s="1"/>
      <c r="F1229" s="1"/>
      <c r="G1229" s="56">
        <f>C1229*$D$1*(100-$G$1)/100</f>
        <v>461.06913000000003</v>
      </c>
      <c r="H1229" s="56">
        <f>G1229*F1229</f>
        <v>0</v>
      </c>
      <c r="I1229" s="60"/>
      <c r="J1229" s="95"/>
    </row>
    <row r="1230" spans="1:10" ht="12.75">
      <c r="A1230" s="71" t="s">
        <v>1542</v>
      </c>
      <c r="B1230" s="51" t="s">
        <v>1548</v>
      </c>
      <c r="C1230" s="52">
        <v>15</v>
      </c>
      <c r="D1230" s="53"/>
      <c r="E1230" s="1"/>
      <c r="F1230" s="1"/>
      <c r="G1230" s="56">
        <f>C1230*$D$1*(100-$G$1)/100</f>
        <v>461.06913000000003</v>
      </c>
      <c r="H1230" s="56">
        <f>G1230*F1230</f>
        <v>0</v>
      </c>
      <c r="I1230" s="60"/>
      <c r="J1230" s="95"/>
    </row>
    <row r="1231" spans="1:10" ht="12.75">
      <c r="A1231" s="71" t="s">
        <v>1522</v>
      </c>
      <c r="B1231" s="51" t="s">
        <v>1523</v>
      </c>
      <c r="C1231" s="52">
        <v>14.5</v>
      </c>
      <c r="D1231" s="53"/>
      <c r="E1231" s="1"/>
      <c r="F1231" s="1"/>
      <c r="G1231" s="56">
        <f t="shared" si="102"/>
        <v>445.70015900000004</v>
      </c>
      <c r="H1231" s="56">
        <f t="shared" si="103"/>
        <v>0</v>
      </c>
      <c r="I1231" s="60"/>
      <c r="J1231" s="95"/>
    </row>
    <row r="1232" spans="1:10" ht="12.75">
      <c r="A1232" s="71" t="s">
        <v>1802</v>
      </c>
      <c r="B1232" s="51" t="s">
        <v>1803</v>
      </c>
      <c r="C1232" s="52">
        <v>27</v>
      </c>
      <c r="D1232" s="53"/>
      <c r="E1232" s="1"/>
      <c r="F1232" s="1"/>
      <c r="G1232" s="56">
        <f t="shared" si="102"/>
        <v>829.924434</v>
      </c>
      <c r="H1232" s="56">
        <f t="shared" si="103"/>
        <v>0</v>
      </c>
      <c r="I1232" s="60"/>
      <c r="J1232" s="95"/>
    </row>
    <row r="1233" spans="1:10" ht="12.75">
      <c r="A1233" s="71" t="s">
        <v>1805</v>
      </c>
      <c r="B1233" s="51" t="s">
        <v>1804</v>
      </c>
      <c r="C1233" s="52">
        <v>20</v>
      </c>
      <c r="D1233" s="53"/>
      <c r="E1233" s="1"/>
      <c r="F1233" s="1"/>
      <c r="G1233" s="56">
        <f t="shared" si="102"/>
        <v>614.7588400000001</v>
      </c>
      <c r="H1233" s="56">
        <f t="shared" si="103"/>
        <v>0</v>
      </c>
      <c r="I1233" s="60"/>
      <c r="J1233" s="95"/>
    </row>
    <row r="1234" spans="1:10" ht="33.75" customHeight="1">
      <c r="A1234" s="71" t="s">
        <v>1518</v>
      </c>
      <c r="B1234" s="51" t="s">
        <v>1524</v>
      </c>
      <c r="C1234" s="52">
        <v>420</v>
      </c>
      <c r="D1234" s="53"/>
      <c r="E1234" s="119" t="s">
        <v>1572</v>
      </c>
      <c r="F1234" s="1"/>
      <c r="G1234" s="56">
        <f t="shared" si="102"/>
        <v>12909.93564</v>
      </c>
      <c r="H1234" s="56">
        <f t="shared" si="103"/>
        <v>0</v>
      </c>
      <c r="I1234" s="60"/>
      <c r="J1234" s="95"/>
    </row>
    <row r="1235" spans="1:10" ht="24.75">
      <c r="A1235" s="71" t="s">
        <v>1519</v>
      </c>
      <c r="B1235" s="51" t="s">
        <v>1512</v>
      </c>
      <c r="C1235" s="52">
        <v>1.5</v>
      </c>
      <c r="D1235" s="53" t="s">
        <v>1525</v>
      </c>
      <c r="E1235" s="119" t="s">
        <v>1571</v>
      </c>
      <c r="F1235" s="1"/>
      <c r="G1235" s="56">
        <f t="shared" si="102"/>
        <v>46.10691299999999</v>
      </c>
      <c r="H1235" s="56">
        <f t="shared" si="103"/>
        <v>0</v>
      </c>
      <c r="I1235" s="60"/>
      <c r="J1235" s="95"/>
    </row>
    <row r="1236" spans="1:10" ht="12.75">
      <c r="A1236" s="71"/>
      <c r="B1236" s="51"/>
      <c r="C1236" s="52"/>
      <c r="D1236" s="53"/>
      <c r="E1236" s="1"/>
      <c r="F1236" s="1"/>
      <c r="G1236" s="56">
        <f t="shared" si="102"/>
        <v>0</v>
      </c>
      <c r="H1236" s="56">
        <f t="shared" si="103"/>
        <v>0</v>
      </c>
      <c r="I1236" s="60"/>
      <c r="J1236" s="95"/>
    </row>
    <row r="1237" spans="1:10" ht="12.75">
      <c r="A1237" s="71"/>
      <c r="B1237" s="51"/>
      <c r="C1237" s="52"/>
      <c r="D1237" s="53"/>
      <c r="E1237" s="1"/>
      <c r="F1237" s="1"/>
      <c r="G1237" s="56">
        <f t="shared" si="102"/>
        <v>0</v>
      </c>
      <c r="H1237" s="56">
        <f t="shared" si="103"/>
        <v>0</v>
      </c>
      <c r="I1237" s="60"/>
      <c r="J1237" s="95"/>
    </row>
  </sheetData>
  <sheetProtection/>
  <autoFilter ref="A2:J1237"/>
  <mergeCells count="90">
    <mergeCell ref="E1:F1"/>
    <mergeCell ref="A175:D175"/>
    <mergeCell ref="A150:D150"/>
    <mergeCell ref="A167:D167"/>
    <mergeCell ref="A19:D19"/>
    <mergeCell ref="A39:D39"/>
    <mergeCell ref="A109:D109"/>
    <mergeCell ref="A98:D98"/>
    <mergeCell ref="A1:B1"/>
    <mergeCell ref="A170:D170"/>
    <mergeCell ref="A837:D837"/>
    <mergeCell ref="A489:D489"/>
    <mergeCell ref="A320:D320"/>
    <mergeCell ref="A286:D286"/>
    <mergeCell ref="A358:D358"/>
    <mergeCell ref="A100:D100"/>
    <mergeCell ref="A502:D502"/>
    <mergeCell ref="A388:D388"/>
    <mergeCell ref="A129:D129"/>
    <mergeCell ref="A143:D143"/>
    <mergeCell ref="A367:D367"/>
    <mergeCell ref="A244:D244"/>
    <mergeCell ref="A157:D157"/>
    <mergeCell ref="A147:D147"/>
    <mergeCell ref="A159:D159"/>
    <mergeCell ref="A613:D613"/>
    <mergeCell ref="A441:D441"/>
    <mergeCell ref="A281:D281"/>
    <mergeCell ref="A187:D187"/>
    <mergeCell ref="A249:D249"/>
    <mergeCell ref="A803:D803"/>
    <mergeCell ref="A518:D518"/>
    <mergeCell ref="A452:D452"/>
    <mergeCell ref="A418:D418"/>
    <mergeCell ref="A271:D271"/>
    <mergeCell ref="A430:D430"/>
    <mergeCell ref="A644:D644"/>
    <mergeCell ref="A583:D583"/>
    <mergeCell ref="A299:D299"/>
    <mergeCell ref="A382:D382"/>
    <mergeCell ref="A473:D473"/>
    <mergeCell ref="A94:D94"/>
    <mergeCell ref="A362:D362"/>
    <mergeCell ref="A523:D523"/>
    <mergeCell ref="A493:D493"/>
    <mergeCell ref="A333:D333"/>
    <mergeCell ref="A435:D435"/>
    <mergeCell ref="A180:D180"/>
    <mergeCell ref="A446:D446"/>
    <mergeCell ref="A311:D311"/>
    <mergeCell ref="J1:J2"/>
    <mergeCell ref="A540:D540"/>
    <mergeCell ref="A551:D551"/>
    <mergeCell ref="A210:D210"/>
    <mergeCell ref="A458:D458"/>
    <mergeCell ref="A470:D470"/>
    <mergeCell ref="A513:D513"/>
    <mergeCell ref="A352:D352"/>
    <mergeCell ref="A238:D238"/>
    <mergeCell ref="A117:D117"/>
    <mergeCell ref="I1:I2"/>
    <mergeCell ref="A1176:D1176"/>
    <mergeCell ref="A1173:D1173"/>
    <mergeCell ref="A61:D61"/>
    <mergeCell ref="A41:D41"/>
    <mergeCell ref="A242:D242"/>
    <mergeCell ref="A154:D154"/>
    <mergeCell ref="A965:D965"/>
    <mergeCell ref="A814:D814"/>
    <mergeCell ref="A207:D207"/>
    <mergeCell ref="A531:D531"/>
    <mergeCell ref="A758:D758"/>
    <mergeCell ref="A809:D809"/>
    <mergeCell ref="A25:D25"/>
    <mergeCell ref="A966:D966"/>
    <mergeCell ref="A17:D17"/>
    <mergeCell ref="A75:D75"/>
    <mergeCell ref="A215:D215"/>
    <mergeCell ref="A397:D397"/>
    <mergeCell ref="A407:D407"/>
    <mergeCell ref="A1042:D1042"/>
    <mergeCell ref="A1083:D1083"/>
    <mergeCell ref="A1125:D1125"/>
    <mergeCell ref="A1041:D1041"/>
    <mergeCell ref="A1210:D1210"/>
    <mergeCell ref="A3:D3"/>
    <mergeCell ref="A1170:D1170"/>
    <mergeCell ref="A1203:D1203"/>
    <mergeCell ref="A1196:D1196"/>
    <mergeCell ref="A1162:D1162"/>
  </mergeCells>
  <hyperlinks>
    <hyperlink ref="A1:B1" location="главная!A1" display="НА ГЛАВНУЮ СТРАНИЦУ"/>
  </hyperlinks>
  <printOptions horizontalCentered="1"/>
  <pageMargins left="0.03937007874015748" right="0.03937007874015748" top="0.2"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B28">
      <selection activeCell="G2" sqref="G2"/>
    </sheetView>
  </sheetViews>
  <sheetFormatPr defaultColWidth="9.00390625" defaultRowHeight="12.75"/>
  <cols>
    <col min="1" max="1" width="18.25390625" style="0" customWidth="1"/>
    <col min="2" max="2" width="56.875" style="0" customWidth="1"/>
    <col min="5" max="5" width="14.625" style="0" customWidth="1"/>
    <col min="8" max="8" width="12.25390625" style="0" customWidth="1"/>
    <col min="9" max="9" width="17.375" style="0" customWidth="1"/>
    <col min="10" max="10" width="12.125" style="0" customWidth="1"/>
  </cols>
  <sheetData>
    <row r="1" spans="1:10" ht="47.25" customHeight="1">
      <c r="A1" s="33" t="s">
        <v>428</v>
      </c>
      <c r="B1" s="33" t="s">
        <v>429</v>
      </c>
      <c r="C1" s="28" t="s">
        <v>430</v>
      </c>
      <c r="D1" s="28" t="s">
        <v>431</v>
      </c>
      <c r="E1" s="28" t="s">
        <v>293</v>
      </c>
      <c r="F1" s="28" t="s">
        <v>342</v>
      </c>
      <c r="G1" s="28" t="s">
        <v>294</v>
      </c>
      <c r="H1" s="42" t="s">
        <v>343</v>
      </c>
      <c r="I1" s="87" t="s">
        <v>218</v>
      </c>
      <c r="J1" s="89" t="s">
        <v>702</v>
      </c>
    </row>
    <row r="2" spans="1:12" ht="39.75" customHeight="1">
      <c r="A2" s="7" t="s">
        <v>437</v>
      </c>
      <c r="B2" s="9" t="s">
        <v>438</v>
      </c>
      <c r="C2" s="20">
        <v>95</v>
      </c>
      <c r="D2" s="48" t="s">
        <v>439</v>
      </c>
      <c r="E2" s="49" t="s">
        <v>403</v>
      </c>
      <c r="F2" s="5"/>
      <c r="G2" s="35">
        <f>C2*прайс!$D$1*(100-прайс!$G$1)/100</f>
        <v>2920.1044899999997</v>
      </c>
      <c r="H2" s="44">
        <f aca="true" t="shared" si="0" ref="H2:H20">G2*F2</f>
        <v>0</v>
      </c>
      <c r="I2" s="88"/>
      <c r="J2" s="90"/>
      <c r="K2" s="59"/>
      <c r="L2" s="47"/>
    </row>
    <row r="3" spans="1:10" ht="19.5">
      <c r="A3" s="7" t="s">
        <v>775</v>
      </c>
      <c r="B3" s="9" t="s">
        <v>776</v>
      </c>
      <c r="C3" s="20">
        <v>15.5</v>
      </c>
      <c r="D3" s="48" t="s">
        <v>772</v>
      </c>
      <c r="E3" s="49" t="s">
        <v>403</v>
      </c>
      <c r="F3" s="5"/>
      <c r="G3" s="35">
        <f>C3*прайс!$D$1*(100-прайс!$G$1)/100</f>
        <v>476.438101</v>
      </c>
      <c r="H3" s="44">
        <f t="shared" si="0"/>
        <v>0</v>
      </c>
      <c r="I3" s="60"/>
      <c r="J3" s="61"/>
    </row>
    <row r="4" spans="1:10" ht="19.5">
      <c r="A4" s="3" t="s">
        <v>777</v>
      </c>
      <c r="B4" s="9" t="s">
        <v>778</v>
      </c>
      <c r="C4" s="20">
        <v>20.73</v>
      </c>
      <c r="D4" s="48" t="s">
        <v>442</v>
      </c>
      <c r="E4" s="49" t="s">
        <v>403</v>
      </c>
      <c r="F4" s="5"/>
      <c r="G4" s="35">
        <f>C4*прайс!$D$1*(100-прайс!$G$1)/100</f>
        <v>637.19753766</v>
      </c>
      <c r="H4" s="44">
        <f t="shared" si="0"/>
        <v>0</v>
      </c>
      <c r="I4" s="60"/>
      <c r="J4" s="61"/>
    </row>
    <row r="5" spans="1:10" ht="33">
      <c r="A5" s="2" t="s">
        <v>779</v>
      </c>
      <c r="B5" s="10" t="s">
        <v>780</v>
      </c>
      <c r="C5" s="20">
        <v>50</v>
      </c>
      <c r="D5" s="48" t="s">
        <v>435</v>
      </c>
      <c r="E5" s="49" t="s">
        <v>403</v>
      </c>
      <c r="F5" s="5"/>
      <c r="G5" s="35">
        <f>C5*прайс!$D$1*(100-прайс!$G$1)/100</f>
        <v>1536.8971</v>
      </c>
      <c r="H5" s="44">
        <f t="shared" si="0"/>
        <v>0</v>
      </c>
      <c r="I5" s="60">
        <v>40312</v>
      </c>
      <c r="J5" s="72" t="s">
        <v>708</v>
      </c>
    </row>
    <row r="6" spans="1:10" ht="33">
      <c r="A6" s="2" t="s">
        <v>421</v>
      </c>
      <c r="B6" s="10" t="s">
        <v>290</v>
      </c>
      <c r="C6" s="20">
        <v>55</v>
      </c>
      <c r="D6" s="48" t="s">
        <v>435</v>
      </c>
      <c r="E6" s="49" t="s">
        <v>403</v>
      </c>
      <c r="F6" s="5"/>
      <c r="G6" s="35">
        <f>C6*прайс!$D$1*(100-прайс!$G$1)/100</f>
        <v>1690.58681</v>
      </c>
      <c r="H6" s="44">
        <f t="shared" si="0"/>
        <v>0</v>
      </c>
      <c r="I6" s="60">
        <v>40312</v>
      </c>
      <c r="J6" s="72" t="s">
        <v>708</v>
      </c>
    </row>
    <row r="7" spans="1:10" ht="33">
      <c r="A7" s="2" t="s">
        <v>781</v>
      </c>
      <c r="B7" s="10" t="s">
        <v>782</v>
      </c>
      <c r="C7" s="20">
        <v>54</v>
      </c>
      <c r="D7" s="48" t="s">
        <v>435</v>
      </c>
      <c r="E7" s="49" t="s">
        <v>403</v>
      </c>
      <c r="F7" s="5"/>
      <c r="G7" s="35">
        <f>C7*прайс!$D$1*(100-прайс!$G$1)/100</f>
        <v>1659.848868</v>
      </c>
      <c r="H7" s="44">
        <f t="shared" si="0"/>
        <v>0</v>
      </c>
      <c r="I7" s="60">
        <v>40312</v>
      </c>
      <c r="J7" s="72" t="s">
        <v>708</v>
      </c>
    </row>
    <row r="8" spans="1:10" ht="33">
      <c r="A8" s="2" t="s">
        <v>783</v>
      </c>
      <c r="B8" s="10" t="s">
        <v>784</v>
      </c>
      <c r="C8" s="20">
        <v>56</v>
      </c>
      <c r="D8" s="48" t="s">
        <v>435</v>
      </c>
      <c r="E8" s="49" t="s">
        <v>403</v>
      </c>
      <c r="F8" s="5"/>
      <c r="G8" s="35">
        <f>C8*прайс!$D$1*(100-прайс!$G$1)/100</f>
        <v>1721.3247519999998</v>
      </c>
      <c r="H8" s="44">
        <f t="shared" si="0"/>
        <v>0</v>
      </c>
      <c r="I8" s="60">
        <v>40312</v>
      </c>
      <c r="J8" s="72" t="s">
        <v>708</v>
      </c>
    </row>
    <row r="9" spans="1:10" ht="24.75">
      <c r="A9" s="2" t="s">
        <v>570</v>
      </c>
      <c r="B9" s="10" t="s">
        <v>573</v>
      </c>
      <c r="C9" s="20">
        <v>45</v>
      </c>
      <c r="D9" s="48" t="s">
        <v>653</v>
      </c>
      <c r="E9" s="49" t="s">
        <v>403</v>
      </c>
      <c r="F9" s="5"/>
      <c r="G9" s="35">
        <f>C9*прайс!$D$1*(100-прайс!$G$1)/100</f>
        <v>1383.20739</v>
      </c>
      <c r="H9" s="44">
        <f t="shared" si="0"/>
        <v>0</v>
      </c>
      <c r="I9" s="60">
        <v>40423</v>
      </c>
      <c r="J9" s="72" t="s">
        <v>709</v>
      </c>
    </row>
    <row r="10" spans="1:10" ht="24.75">
      <c r="A10" s="2" t="s">
        <v>571</v>
      </c>
      <c r="B10" s="10" t="s">
        <v>574</v>
      </c>
      <c r="C10" s="20">
        <v>50</v>
      </c>
      <c r="D10" s="48" t="s">
        <v>653</v>
      </c>
      <c r="E10" s="49" t="s">
        <v>403</v>
      </c>
      <c r="F10" s="5"/>
      <c r="G10" s="35">
        <f>C10*прайс!$D$1*(100-прайс!$G$1)/100</f>
        <v>1536.8971</v>
      </c>
      <c r="H10" s="44">
        <f t="shared" si="0"/>
        <v>0</v>
      </c>
      <c r="I10" s="60">
        <v>40423</v>
      </c>
      <c r="J10" s="72" t="s">
        <v>709</v>
      </c>
    </row>
    <row r="11" spans="1:10" ht="24.75">
      <c r="A11" s="2" t="s">
        <v>572</v>
      </c>
      <c r="B11" s="10" t="s">
        <v>575</v>
      </c>
      <c r="C11" s="20">
        <v>55</v>
      </c>
      <c r="D11" s="48" t="s">
        <v>653</v>
      </c>
      <c r="E11" s="49" t="s">
        <v>403</v>
      </c>
      <c r="F11" s="5"/>
      <c r="G11" s="35">
        <f>C11*прайс!$D$1*(100-прайс!$G$1)/100</f>
        <v>1690.58681</v>
      </c>
      <c r="H11" s="44">
        <f t="shared" si="0"/>
        <v>0</v>
      </c>
      <c r="I11" s="60">
        <v>40423</v>
      </c>
      <c r="J11" s="72" t="s">
        <v>709</v>
      </c>
    </row>
    <row r="12" spans="1:10" ht="33">
      <c r="A12" s="2" t="s">
        <v>648</v>
      </c>
      <c r="B12" s="10" t="s">
        <v>649</v>
      </c>
      <c r="C12" s="20">
        <v>79</v>
      </c>
      <c r="D12" s="48" t="s">
        <v>435</v>
      </c>
      <c r="E12" s="49" t="s">
        <v>403</v>
      </c>
      <c r="F12" s="5"/>
      <c r="G12" s="35">
        <f>C12*прайс!$D$1*(100-прайс!$G$1)/100</f>
        <v>2428.297418</v>
      </c>
      <c r="H12" s="44">
        <f t="shared" si="0"/>
        <v>0</v>
      </c>
      <c r="I12" s="60"/>
      <c r="J12" s="72"/>
    </row>
    <row r="13" spans="1:10" ht="33">
      <c r="A13" s="2" t="s">
        <v>650</v>
      </c>
      <c r="B13" s="10" t="s">
        <v>651</v>
      </c>
      <c r="C13" s="20">
        <v>89</v>
      </c>
      <c r="D13" s="48" t="s">
        <v>435</v>
      </c>
      <c r="E13" s="49" t="s">
        <v>403</v>
      </c>
      <c r="F13" s="5"/>
      <c r="G13" s="35">
        <f>C13*прайс!$D$1*(100-прайс!$G$1)/100</f>
        <v>2735.676838</v>
      </c>
      <c r="H13" s="44">
        <f t="shared" si="0"/>
        <v>0</v>
      </c>
      <c r="I13" s="60"/>
      <c r="J13" s="72"/>
    </row>
    <row r="14" spans="1:10" ht="22.5">
      <c r="A14" s="2">
        <v>9240</v>
      </c>
      <c r="B14" s="9" t="s">
        <v>6</v>
      </c>
      <c r="C14" s="20">
        <v>34.5</v>
      </c>
      <c r="D14" s="48" t="s">
        <v>653</v>
      </c>
      <c r="E14" s="4" t="s">
        <v>403</v>
      </c>
      <c r="F14" s="5"/>
      <c r="G14" s="35">
        <f>C14*прайс!$D$1*(100-прайс!$G$1)/100</f>
        <v>1060.4589990000002</v>
      </c>
      <c r="H14" s="44">
        <f t="shared" si="0"/>
        <v>0</v>
      </c>
      <c r="I14" s="60"/>
      <c r="J14" s="61"/>
    </row>
    <row r="15" spans="1:10" ht="22.5">
      <c r="A15" s="2" t="s">
        <v>654</v>
      </c>
      <c r="B15" s="9" t="s">
        <v>8</v>
      </c>
      <c r="C15" s="20">
        <v>50</v>
      </c>
      <c r="D15" s="48" t="s">
        <v>772</v>
      </c>
      <c r="E15" s="4" t="s">
        <v>403</v>
      </c>
      <c r="F15" s="5"/>
      <c r="G15" s="35">
        <f>C15*прайс!$D$1*(100-прайс!$G$1)/100</f>
        <v>1536.8971</v>
      </c>
      <c r="H15" s="44">
        <f t="shared" si="0"/>
        <v>0</v>
      </c>
      <c r="I15" s="60"/>
      <c r="J15" s="61"/>
    </row>
    <row r="16" spans="1:10" ht="22.5">
      <c r="A16" s="3">
        <v>7321</v>
      </c>
      <c r="B16" s="9" t="s">
        <v>567</v>
      </c>
      <c r="C16" s="20">
        <v>54</v>
      </c>
      <c r="D16" s="48" t="s">
        <v>772</v>
      </c>
      <c r="E16" s="6" t="s">
        <v>403</v>
      </c>
      <c r="F16" s="5"/>
      <c r="G16" s="35">
        <f>C16*прайс!$D$1*(100-прайс!$G$1)/100</f>
        <v>1659.848868</v>
      </c>
      <c r="H16" s="44">
        <f t="shared" si="0"/>
        <v>0</v>
      </c>
      <c r="I16" s="60">
        <v>40401</v>
      </c>
      <c r="J16" s="61" t="s">
        <v>710</v>
      </c>
    </row>
    <row r="17" spans="1:10" ht="22.5">
      <c r="A17" s="2" t="s">
        <v>358</v>
      </c>
      <c r="B17" s="12" t="s">
        <v>382</v>
      </c>
      <c r="C17" s="20">
        <v>240</v>
      </c>
      <c r="D17" s="48" t="s">
        <v>593</v>
      </c>
      <c r="E17" s="6" t="s">
        <v>403</v>
      </c>
      <c r="F17" s="5"/>
      <c r="G17" s="35">
        <f>C17*прайс!$D$1*(100-прайс!$G$1)/100</f>
        <v>7377.1060800000005</v>
      </c>
      <c r="H17" s="44">
        <f t="shared" si="0"/>
        <v>0</v>
      </c>
      <c r="I17" s="60">
        <v>40429</v>
      </c>
      <c r="J17" s="61" t="s">
        <v>712</v>
      </c>
    </row>
    <row r="18" spans="1:10" ht="22.5">
      <c r="A18" s="2" t="s">
        <v>359</v>
      </c>
      <c r="B18" s="12" t="s">
        <v>383</v>
      </c>
      <c r="C18" s="20">
        <v>295</v>
      </c>
      <c r="D18" s="48" t="s">
        <v>593</v>
      </c>
      <c r="E18" s="6" t="s">
        <v>403</v>
      </c>
      <c r="F18" s="5"/>
      <c r="G18" s="35">
        <f>C18*прайс!$D$1*(100-прайс!$G$1)/100</f>
        <v>9067.69289</v>
      </c>
      <c r="H18" s="44">
        <f t="shared" si="0"/>
        <v>0</v>
      </c>
      <c r="I18" s="60">
        <v>40429</v>
      </c>
      <c r="J18" s="61" t="s">
        <v>712</v>
      </c>
    </row>
    <row r="19" spans="1:10" ht="18">
      <c r="A19" s="2" t="s">
        <v>312</v>
      </c>
      <c r="B19" s="12" t="s">
        <v>313</v>
      </c>
      <c r="C19" s="22">
        <v>370</v>
      </c>
      <c r="D19" s="48" t="s">
        <v>593</v>
      </c>
      <c r="E19" s="49" t="s">
        <v>403</v>
      </c>
      <c r="F19" s="5"/>
      <c r="G19" s="35">
        <f>C19*прайс!$D$1*(100-прайс!$G$1)/100</f>
        <v>11373.038540000001</v>
      </c>
      <c r="H19" s="44">
        <f t="shared" si="0"/>
        <v>0</v>
      </c>
      <c r="I19" s="60">
        <v>40291</v>
      </c>
      <c r="J19" s="61" t="s">
        <v>706</v>
      </c>
    </row>
    <row r="20" spans="1:10" ht="18">
      <c r="A20" s="2" t="s">
        <v>314</v>
      </c>
      <c r="B20" s="12" t="s">
        <v>315</v>
      </c>
      <c r="C20" s="22">
        <v>440</v>
      </c>
      <c r="D20" s="48" t="s">
        <v>593</v>
      </c>
      <c r="E20" s="49" t="s">
        <v>403</v>
      </c>
      <c r="F20" s="5"/>
      <c r="G20" s="35">
        <f>C20*прайс!$D$1*(100-прайс!$G$1)/100</f>
        <v>13524.69448</v>
      </c>
      <c r="H20" s="44">
        <f t="shared" si="0"/>
        <v>0</v>
      </c>
      <c r="I20" s="60">
        <v>40291</v>
      </c>
      <c r="J20" s="61" t="s">
        <v>706</v>
      </c>
    </row>
    <row r="22" spans="1:10" ht="19.5">
      <c r="A22" s="3" t="s">
        <v>598</v>
      </c>
      <c r="B22" s="12" t="s">
        <v>878</v>
      </c>
      <c r="C22" s="20">
        <v>23</v>
      </c>
      <c r="D22" s="48" t="s">
        <v>442</v>
      </c>
      <c r="E22" s="49" t="s">
        <v>403</v>
      </c>
      <c r="F22" s="5"/>
      <c r="G22" s="35">
        <f>C22*прайс!$D$1*(100-прайс!$G$1)/100</f>
        <v>706.972666</v>
      </c>
      <c r="H22" s="44">
        <f aca="true" t="shared" si="1" ref="H22:H29">G22*F22</f>
        <v>0</v>
      </c>
      <c r="I22" s="60">
        <v>40523</v>
      </c>
      <c r="J22" s="61" t="s">
        <v>1178</v>
      </c>
    </row>
    <row r="23" spans="1:10" ht="18">
      <c r="A23" s="2">
        <v>252525</v>
      </c>
      <c r="B23" s="12" t="s">
        <v>195</v>
      </c>
      <c r="C23" s="20">
        <v>30</v>
      </c>
      <c r="D23" s="48"/>
      <c r="E23" s="49" t="s">
        <v>403</v>
      </c>
      <c r="F23" s="5"/>
      <c r="G23" s="35">
        <f>C23*прайс!$D$1*(100-прайс!$G$1)/100</f>
        <v>922.1382600000001</v>
      </c>
      <c r="H23" s="44">
        <f t="shared" si="1"/>
        <v>0</v>
      </c>
      <c r="I23" s="60"/>
      <c r="J23" s="95"/>
    </row>
    <row r="24" spans="1:10" ht="48" customHeight="1">
      <c r="A24" s="2" t="s">
        <v>386</v>
      </c>
      <c r="B24" s="12" t="s">
        <v>1179</v>
      </c>
      <c r="C24" s="20">
        <v>140</v>
      </c>
      <c r="D24" s="48" t="s">
        <v>907</v>
      </c>
      <c r="E24" s="49" t="s">
        <v>403</v>
      </c>
      <c r="F24" s="5"/>
      <c r="G24" s="35">
        <f>C24*прайс!$D$1*(100-прайс!$G$1)/100</f>
        <v>4303.31188</v>
      </c>
      <c r="H24" s="44">
        <f t="shared" si="1"/>
        <v>0</v>
      </c>
      <c r="I24" s="60">
        <v>40128</v>
      </c>
      <c r="J24" s="95" t="s">
        <v>704</v>
      </c>
    </row>
    <row r="25" spans="1:10" ht="18">
      <c r="A25" s="2" t="s">
        <v>317</v>
      </c>
      <c r="B25" s="12" t="s">
        <v>322</v>
      </c>
      <c r="C25" s="22">
        <v>125</v>
      </c>
      <c r="D25" s="48" t="s">
        <v>593</v>
      </c>
      <c r="E25" s="49" t="s">
        <v>403</v>
      </c>
      <c r="F25" s="5"/>
      <c r="G25" s="35">
        <f>C25*прайс!$D$1*(100-прайс!$G$1)/100</f>
        <v>3842.2427500000003</v>
      </c>
      <c r="H25" s="44">
        <f t="shared" si="1"/>
        <v>0</v>
      </c>
      <c r="I25" s="100">
        <v>40680</v>
      </c>
      <c r="J25" s="95" t="s">
        <v>1412</v>
      </c>
    </row>
    <row r="26" spans="1:10" ht="18">
      <c r="A26" s="2" t="s">
        <v>318</v>
      </c>
      <c r="B26" s="12" t="s">
        <v>323</v>
      </c>
      <c r="C26" s="22">
        <v>155</v>
      </c>
      <c r="D26" s="48" t="s">
        <v>593</v>
      </c>
      <c r="E26" s="49" t="s">
        <v>403</v>
      </c>
      <c r="F26" s="5"/>
      <c r="G26" s="35">
        <f>C26*прайс!$D$1*(100-прайс!$G$1)/100</f>
        <v>4764.38101</v>
      </c>
      <c r="H26" s="44">
        <f t="shared" si="1"/>
        <v>0</v>
      </c>
      <c r="I26" s="100">
        <v>40680</v>
      </c>
      <c r="J26" s="95" t="s">
        <v>1412</v>
      </c>
    </row>
    <row r="27" spans="1:10" ht="24.75">
      <c r="A27" s="2" t="s">
        <v>319</v>
      </c>
      <c r="B27" s="12" t="s">
        <v>324</v>
      </c>
      <c r="C27" s="22">
        <v>245</v>
      </c>
      <c r="D27" s="48" t="s">
        <v>593</v>
      </c>
      <c r="E27" s="49" t="s">
        <v>403</v>
      </c>
      <c r="F27" s="5"/>
      <c r="G27" s="35">
        <f>C27*прайс!$D$1*(100-прайс!$G$1)/100</f>
        <v>7530.79579</v>
      </c>
      <c r="H27" s="44">
        <f t="shared" si="1"/>
        <v>0</v>
      </c>
      <c r="I27" s="100">
        <v>40680</v>
      </c>
      <c r="J27" s="95" t="s">
        <v>1412</v>
      </c>
    </row>
    <row r="28" spans="1:10" ht="18">
      <c r="A28" s="2" t="s">
        <v>320</v>
      </c>
      <c r="B28" s="12" t="s">
        <v>416</v>
      </c>
      <c r="C28" s="22">
        <v>350</v>
      </c>
      <c r="D28" s="48" t="s">
        <v>593</v>
      </c>
      <c r="E28" s="49" t="s">
        <v>403</v>
      </c>
      <c r="F28" s="5"/>
      <c r="G28" s="35">
        <f>C28*прайс!$D$1*(100-прайс!$G$1)/100</f>
        <v>10758.2797</v>
      </c>
      <c r="H28" s="44">
        <f t="shared" si="1"/>
        <v>0</v>
      </c>
      <c r="I28" s="100">
        <v>40680</v>
      </c>
      <c r="J28" s="95" t="s">
        <v>1412</v>
      </c>
    </row>
    <row r="29" spans="1:10" ht="18">
      <c r="A29" s="2" t="s">
        <v>321</v>
      </c>
      <c r="B29" s="12" t="s">
        <v>417</v>
      </c>
      <c r="C29" s="22">
        <v>410</v>
      </c>
      <c r="D29" s="48" t="s">
        <v>593</v>
      </c>
      <c r="E29" s="49" t="s">
        <v>403</v>
      </c>
      <c r="F29" s="5"/>
      <c r="G29" s="35">
        <f>C29*прайс!$D$1*(100-прайс!$G$1)/100</f>
        <v>12602.55622</v>
      </c>
      <c r="H29" s="44">
        <f t="shared" si="1"/>
        <v>0</v>
      </c>
      <c r="I29" s="100">
        <v>40680</v>
      </c>
      <c r="J29" s="95" t="s">
        <v>1412</v>
      </c>
    </row>
    <row r="30" spans="1:10" ht="18">
      <c r="A30" s="2" t="s">
        <v>1273</v>
      </c>
      <c r="B30" s="12" t="s">
        <v>1274</v>
      </c>
      <c r="C30" s="20">
        <v>247</v>
      </c>
      <c r="D30" s="48" t="s">
        <v>593</v>
      </c>
      <c r="E30" s="49" t="s">
        <v>403</v>
      </c>
      <c r="F30" s="5"/>
      <c r="G30" s="35">
        <f>C30*прайс!$D$1*(100-прайс!$G$1)/100</f>
        <v>7592.2716740000005</v>
      </c>
      <c r="H30" s="44">
        <f aca="true" t="shared" si="2" ref="H30:H35">G30*F30</f>
        <v>0</v>
      </c>
      <c r="I30" s="72">
        <v>40728</v>
      </c>
      <c r="J30" s="95" t="s">
        <v>1409</v>
      </c>
    </row>
    <row r="31" spans="1:10" ht="18">
      <c r="A31" s="2" t="s">
        <v>1275</v>
      </c>
      <c r="B31" s="12" t="s">
        <v>1276</v>
      </c>
      <c r="C31" s="20">
        <v>267</v>
      </c>
      <c r="D31" s="48" t="s">
        <v>593</v>
      </c>
      <c r="E31" s="49" t="s">
        <v>403</v>
      </c>
      <c r="F31" s="5"/>
      <c r="G31" s="35">
        <f>C31*прайс!$D$1*(100-прайс!$G$1)/100</f>
        <v>8207.030514</v>
      </c>
      <c r="H31" s="44">
        <f t="shared" si="2"/>
        <v>0</v>
      </c>
      <c r="I31" s="72">
        <v>40728</v>
      </c>
      <c r="J31" s="95" t="s">
        <v>1409</v>
      </c>
    </row>
    <row r="32" spans="1:10" s="79" customFormat="1" ht="18">
      <c r="A32" s="2" t="s">
        <v>1277</v>
      </c>
      <c r="B32" s="76" t="s">
        <v>1278</v>
      </c>
      <c r="C32" s="80">
        <v>297</v>
      </c>
      <c r="D32" s="48" t="s">
        <v>593</v>
      </c>
      <c r="E32" s="49" t="s">
        <v>403</v>
      </c>
      <c r="F32" s="78"/>
      <c r="G32" s="35">
        <f>C32*прайс!$D$1*(100-прайс!$G$1)/100</f>
        <v>9129.168774</v>
      </c>
      <c r="H32" s="44">
        <f t="shared" si="2"/>
        <v>0</v>
      </c>
      <c r="I32" s="72">
        <v>40728</v>
      </c>
      <c r="J32" s="95" t="s">
        <v>1409</v>
      </c>
    </row>
    <row r="33" spans="1:10" ht="18">
      <c r="A33" s="2" t="s">
        <v>1279</v>
      </c>
      <c r="B33" s="12" t="s">
        <v>1280</v>
      </c>
      <c r="C33" s="20">
        <v>317</v>
      </c>
      <c r="D33" s="48" t="s">
        <v>593</v>
      </c>
      <c r="E33" s="49" t="s">
        <v>403</v>
      </c>
      <c r="F33" s="5"/>
      <c r="G33" s="35">
        <f>C33*прайс!$D$1*(100-прайс!$G$1)/100</f>
        <v>9743.927614</v>
      </c>
      <c r="H33" s="44">
        <f t="shared" si="2"/>
        <v>0</v>
      </c>
      <c r="I33" s="72">
        <v>40728</v>
      </c>
      <c r="J33" s="95" t="s">
        <v>1409</v>
      </c>
    </row>
    <row r="34" spans="1:10" ht="18">
      <c r="A34" s="2">
        <v>5771</v>
      </c>
      <c r="B34" s="12" t="s">
        <v>1173</v>
      </c>
      <c r="C34" s="20">
        <v>131</v>
      </c>
      <c r="D34" s="48" t="s">
        <v>593</v>
      </c>
      <c r="E34" s="49" t="s">
        <v>403</v>
      </c>
      <c r="F34" s="5"/>
      <c r="G34" s="35">
        <f>C34*прайс!$D$1*(100-прайс!$G$1)/100</f>
        <v>4026.6704020000006</v>
      </c>
      <c r="H34" s="44">
        <f t="shared" si="2"/>
        <v>0</v>
      </c>
      <c r="I34" s="72">
        <v>40882</v>
      </c>
      <c r="J34" s="95" t="s">
        <v>1421</v>
      </c>
    </row>
    <row r="35" spans="1:10" ht="18">
      <c r="A35" s="2">
        <v>5775</v>
      </c>
      <c r="B35" s="12" t="s">
        <v>1174</v>
      </c>
      <c r="C35" s="20">
        <v>169</v>
      </c>
      <c r="D35" s="48" t="s">
        <v>593</v>
      </c>
      <c r="E35" s="49" t="s">
        <v>403</v>
      </c>
      <c r="F35" s="5"/>
      <c r="G35" s="35">
        <f>C35*прайс!$D$1*(100-прайс!$G$1)/100</f>
        <v>5194.712198</v>
      </c>
      <c r="H35" s="44">
        <f t="shared" si="2"/>
        <v>0</v>
      </c>
      <c r="I35" s="72">
        <v>40882</v>
      </c>
      <c r="J35" s="95" t="s">
        <v>1421</v>
      </c>
    </row>
    <row r="36" spans="1:10" ht="19.5">
      <c r="A36" s="3" t="s">
        <v>379</v>
      </c>
      <c r="B36" s="9" t="s">
        <v>565</v>
      </c>
      <c r="C36" s="20">
        <v>75</v>
      </c>
      <c r="D36" s="48" t="s">
        <v>772</v>
      </c>
      <c r="E36" s="49" t="s">
        <v>403</v>
      </c>
      <c r="F36" s="21"/>
      <c r="G36" s="35">
        <f>C36*прайс!$D$1*(100-прайс!$G$1)/100</f>
        <v>2305.34565</v>
      </c>
      <c r="H36" s="44">
        <f aca="true" t="shared" si="3" ref="H36:H41">G36*F36</f>
        <v>0</v>
      </c>
      <c r="I36" s="60"/>
      <c r="J36" s="95"/>
    </row>
    <row r="37" spans="1:10" ht="19.5">
      <c r="A37" s="7">
        <v>4101</v>
      </c>
      <c r="B37" s="11" t="s">
        <v>684</v>
      </c>
      <c r="C37" s="20">
        <v>26</v>
      </c>
      <c r="D37" s="48" t="s">
        <v>442</v>
      </c>
      <c r="E37" s="49" t="s">
        <v>403</v>
      </c>
      <c r="F37" s="5"/>
      <c r="G37" s="35">
        <f>C37*прайс!$D$1*(100-прайс!$G$1)/100</f>
        <v>799.186492</v>
      </c>
      <c r="H37" s="44">
        <f t="shared" si="3"/>
        <v>0</v>
      </c>
      <c r="I37" s="72">
        <v>40809</v>
      </c>
      <c r="J37" s="95" t="s">
        <v>1373</v>
      </c>
    </row>
    <row r="38" spans="1:10" ht="19.5">
      <c r="A38" s="2" t="s">
        <v>1016</v>
      </c>
      <c r="B38" s="12" t="s">
        <v>1017</v>
      </c>
      <c r="C38" s="22">
        <v>630</v>
      </c>
      <c r="D38" s="48" t="s">
        <v>71</v>
      </c>
      <c r="E38" s="49" t="s">
        <v>403</v>
      </c>
      <c r="F38" s="5"/>
      <c r="G38" s="35">
        <f>C38*прайс!$D$1*(100-прайс!$G$1)/100</f>
        <v>19364.903459999998</v>
      </c>
      <c r="H38" s="44">
        <f t="shared" si="3"/>
        <v>0</v>
      </c>
      <c r="I38" s="60">
        <v>40165</v>
      </c>
      <c r="J38" s="95" t="s">
        <v>705</v>
      </c>
    </row>
    <row r="39" spans="1:10" ht="18">
      <c r="A39" s="2" t="s">
        <v>1014</v>
      </c>
      <c r="B39" s="12" t="s">
        <v>1015</v>
      </c>
      <c r="C39" s="112">
        <v>550</v>
      </c>
      <c r="D39" s="48" t="s">
        <v>593</v>
      </c>
      <c r="E39" s="49" t="s">
        <v>403</v>
      </c>
      <c r="F39" s="5"/>
      <c r="G39" s="35">
        <f>C39*прайс!$D$1*(100-прайс!$G$1)/100</f>
        <v>16905.8681</v>
      </c>
      <c r="H39" s="44">
        <f t="shared" si="3"/>
        <v>0</v>
      </c>
      <c r="I39" s="60">
        <v>40165</v>
      </c>
      <c r="J39" s="95" t="s">
        <v>705</v>
      </c>
    </row>
    <row r="40" spans="1:10" ht="33">
      <c r="A40" s="2" t="s">
        <v>644</v>
      </c>
      <c r="B40" s="10" t="s">
        <v>645</v>
      </c>
      <c r="C40" s="20">
        <v>65</v>
      </c>
      <c r="D40" s="48" t="s">
        <v>435</v>
      </c>
      <c r="E40" s="49" t="s">
        <v>403</v>
      </c>
      <c r="F40" s="5"/>
      <c r="G40" s="35">
        <f>C40*прайс!$D$1*(100-прайс!$G$1)/100</f>
        <v>1997.96623</v>
      </c>
      <c r="H40" s="44">
        <f t="shared" si="3"/>
        <v>0</v>
      </c>
      <c r="I40" s="60"/>
      <c r="J40" s="72"/>
    </row>
    <row r="41" spans="1:10" ht="33">
      <c r="A41" s="2" t="s">
        <v>646</v>
      </c>
      <c r="B41" s="10" t="s">
        <v>647</v>
      </c>
      <c r="C41" s="20">
        <v>71</v>
      </c>
      <c r="D41" s="48" t="s">
        <v>435</v>
      </c>
      <c r="E41" s="49" t="s">
        <v>403</v>
      </c>
      <c r="F41" s="5"/>
      <c r="G41" s="35">
        <f>C41*прайс!$D$1*(100-прайс!$G$1)/100</f>
        <v>2182.3938820000003</v>
      </c>
      <c r="H41" s="44">
        <f t="shared" si="3"/>
        <v>0</v>
      </c>
      <c r="I41" s="60"/>
      <c r="J41" s="72"/>
    </row>
    <row r="42" spans="1:10" ht="41.25">
      <c r="A42" s="2" t="s">
        <v>448</v>
      </c>
      <c r="B42" s="10" t="s">
        <v>291</v>
      </c>
      <c r="C42" s="20">
        <v>160</v>
      </c>
      <c r="D42" s="48" t="s">
        <v>682</v>
      </c>
      <c r="E42" s="49" t="s">
        <v>403</v>
      </c>
      <c r="F42" s="5"/>
      <c r="G42" s="35">
        <f>C42*прайс!$D$1*(100-прайс!$G$1)/100</f>
        <v>4918.070720000001</v>
      </c>
      <c r="H42" s="44">
        <f>G42*F42</f>
        <v>0</v>
      </c>
      <c r="I42" s="60">
        <v>40126</v>
      </c>
      <c r="J42" s="72" t="s">
        <v>703</v>
      </c>
    </row>
    <row r="43" spans="1:10" ht="41.25">
      <c r="A43" s="2" t="s">
        <v>449</v>
      </c>
      <c r="B43" s="10" t="s">
        <v>292</v>
      </c>
      <c r="C43" s="20">
        <v>185</v>
      </c>
      <c r="D43" s="48" t="s">
        <v>682</v>
      </c>
      <c r="E43" s="49" t="s">
        <v>403</v>
      </c>
      <c r="F43" s="5"/>
      <c r="G43" s="35">
        <f>C43*прайс!$D$1*(100-прайс!$G$1)/100</f>
        <v>5686.519270000001</v>
      </c>
      <c r="H43" s="44">
        <f>G43*F43</f>
        <v>0</v>
      </c>
      <c r="I43" s="60">
        <v>40126</v>
      </c>
      <c r="J43" s="72" t="s">
        <v>703</v>
      </c>
    </row>
    <row r="44" spans="1:10" ht="12.75">
      <c r="A44" s="169" t="s">
        <v>1234</v>
      </c>
      <c r="B44" s="170"/>
      <c r="C44" s="170"/>
      <c r="D44" s="170"/>
      <c r="E44" s="26"/>
      <c r="F44" s="5"/>
      <c r="G44" s="35"/>
      <c r="H44" s="44"/>
      <c r="I44" s="60"/>
      <c r="J44" s="95"/>
    </row>
    <row r="45" spans="1:10" ht="18">
      <c r="A45" s="2">
        <v>1512001</v>
      </c>
      <c r="B45" s="9" t="s">
        <v>1235</v>
      </c>
      <c r="C45" s="20">
        <v>11.8</v>
      </c>
      <c r="D45" s="48"/>
      <c r="E45" s="49" t="s">
        <v>403</v>
      </c>
      <c r="F45" s="5"/>
      <c r="G45" s="35">
        <f>C45*прайс!$D$1*(100-прайс!$G$1)/100</f>
        <v>362.7077156000001</v>
      </c>
      <c r="H45" s="44">
        <f aca="true" t="shared" si="4" ref="H45:H53">G45*F45</f>
        <v>0</v>
      </c>
      <c r="I45" s="72">
        <v>40666</v>
      </c>
      <c r="J45" s="95" t="s">
        <v>1404</v>
      </c>
    </row>
    <row r="46" spans="1:10" ht="18">
      <c r="A46" s="2">
        <v>1514001</v>
      </c>
      <c r="B46" s="9" t="s">
        <v>1236</v>
      </c>
      <c r="C46" s="20">
        <v>13.4</v>
      </c>
      <c r="D46" s="48"/>
      <c r="E46" s="49" t="s">
        <v>403</v>
      </c>
      <c r="F46" s="5"/>
      <c r="G46" s="35">
        <f>C46*прайс!$D$1*(100-прайс!$G$1)/100</f>
        <v>411.88842280000006</v>
      </c>
      <c r="H46" s="44">
        <f t="shared" si="4"/>
        <v>0</v>
      </c>
      <c r="I46" s="72">
        <v>40666</v>
      </c>
      <c r="J46" s="95" t="s">
        <v>1404</v>
      </c>
    </row>
    <row r="47" spans="1:10" ht="18">
      <c r="A47" s="2">
        <v>1518001</v>
      </c>
      <c r="B47" s="9" t="s">
        <v>1233</v>
      </c>
      <c r="C47" s="20">
        <v>17</v>
      </c>
      <c r="D47" s="48"/>
      <c r="E47" s="49" t="s">
        <v>403</v>
      </c>
      <c r="F47" s="5"/>
      <c r="G47" s="35">
        <f>C47*прайс!$D$1*(100-прайс!$G$1)/100</f>
        <v>522.5450139999999</v>
      </c>
      <c r="H47" s="44">
        <f t="shared" si="4"/>
        <v>0</v>
      </c>
      <c r="I47" s="72">
        <v>40666</v>
      </c>
      <c r="J47" s="95" t="s">
        <v>1404</v>
      </c>
    </row>
    <row r="48" spans="1:10" ht="33.75" customHeight="1">
      <c r="A48" s="2" t="s">
        <v>976</v>
      </c>
      <c r="B48" s="12" t="s">
        <v>974</v>
      </c>
      <c r="C48" s="20">
        <v>195</v>
      </c>
      <c r="D48" s="48" t="s">
        <v>593</v>
      </c>
      <c r="E48" s="49" t="s">
        <v>403</v>
      </c>
      <c r="F48" s="5"/>
      <c r="G48" s="35">
        <f>C48*прайс!$D$1*(100-прайс!$G$1)/100</f>
        <v>5993.898689999999</v>
      </c>
      <c r="H48" s="44">
        <f t="shared" si="4"/>
        <v>0</v>
      </c>
      <c r="I48" s="72">
        <v>40780</v>
      </c>
      <c r="J48" s="95" t="s">
        <v>1406</v>
      </c>
    </row>
    <row r="49" spans="1:10" ht="32.25" customHeight="1">
      <c r="A49" s="2" t="s">
        <v>977</v>
      </c>
      <c r="B49" s="12" t="s">
        <v>975</v>
      </c>
      <c r="C49" s="20">
        <v>220</v>
      </c>
      <c r="D49" s="48" t="s">
        <v>593</v>
      </c>
      <c r="E49" s="49" t="s">
        <v>403</v>
      </c>
      <c r="F49" s="5"/>
      <c r="G49" s="35">
        <f>C49*прайс!$D$1*(100-прайс!$G$1)/100</f>
        <v>6762.34724</v>
      </c>
      <c r="H49" s="44">
        <f t="shared" si="4"/>
        <v>0</v>
      </c>
      <c r="I49" s="72">
        <v>40780</v>
      </c>
      <c r="J49" s="95" t="s">
        <v>1406</v>
      </c>
    </row>
    <row r="50" spans="1:10" ht="51" customHeight="1">
      <c r="A50" s="2" t="s">
        <v>990</v>
      </c>
      <c r="B50" s="12" t="s">
        <v>791</v>
      </c>
      <c r="C50" s="20">
        <v>785</v>
      </c>
      <c r="D50" s="48" t="s">
        <v>593</v>
      </c>
      <c r="E50" s="49" t="s">
        <v>403</v>
      </c>
      <c r="F50" s="5"/>
      <c r="G50" s="35">
        <f>C50*прайс!$D$1*(100-прайс!$G$1)/100</f>
        <v>24129.284470000002</v>
      </c>
      <c r="H50" s="44">
        <f t="shared" si="4"/>
        <v>0</v>
      </c>
      <c r="I50" s="72">
        <v>40716</v>
      </c>
      <c r="J50" s="72" t="s">
        <v>1244</v>
      </c>
    </row>
    <row r="51" spans="1:10" ht="59.25" customHeight="1">
      <c r="A51" s="2" t="s">
        <v>991</v>
      </c>
      <c r="B51" s="12" t="s">
        <v>792</v>
      </c>
      <c r="C51" s="20">
        <v>1100</v>
      </c>
      <c r="D51" s="48" t="s">
        <v>593</v>
      </c>
      <c r="E51" s="49" t="s">
        <v>403</v>
      </c>
      <c r="F51" s="5"/>
      <c r="G51" s="35">
        <f>C51*прайс!$D$1*(100-прайс!$G$1)/100</f>
        <v>33811.7362</v>
      </c>
      <c r="H51" s="44">
        <f t="shared" si="4"/>
        <v>0</v>
      </c>
      <c r="I51" s="72">
        <v>40716</v>
      </c>
      <c r="J51" s="72" t="s">
        <v>1244</v>
      </c>
    </row>
    <row r="52" spans="1:10" ht="55.5" customHeight="1">
      <c r="A52" s="2" t="s">
        <v>992</v>
      </c>
      <c r="B52" s="12" t="s">
        <v>793</v>
      </c>
      <c r="C52" s="20">
        <v>1180</v>
      </c>
      <c r="D52" s="48" t="s">
        <v>593</v>
      </c>
      <c r="E52" s="49" t="s">
        <v>403</v>
      </c>
      <c r="F52" s="5"/>
      <c r="G52" s="35">
        <f>C52*прайс!$D$1*(100-прайс!$G$1)/100</f>
        <v>36270.77156</v>
      </c>
      <c r="H52" s="44">
        <f t="shared" si="4"/>
        <v>0</v>
      </c>
      <c r="I52" s="72">
        <v>40716</v>
      </c>
      <c r="J52" s="72" t="s">
        <v>1244</v>
      </c>
    </row>
    <row r="53" spans="1:10" ht="77.25" customHeight="1">
      <c r="A53" s="2" t="s">
        <v>993</v>
      </c>
      <c r="B53" s="12" t="s">
        <v>1002</v>
      </c>
      <c r="C53" s="20">
        <v>1520</v>
      </c>
      <c r="D53" s="48" t="s">
        <v>593</v>
      </c>
      <c r="E53" s="49" t="s">
        <v>403</v>
      </c>
      <c r="F53" s="5"/>
      <c r="G53" s="35">
        <f>C53*прайс!$D$1*(100-прайс!$G$1)/100</f>
        <v>46721.671839999995</v>
      </c>
      <c r="H53" s="44">
        <f t="shared" si="4"/>
        <v>0</v>
      </c>
      <c r="I53" s="72">
        <v>40716</v>
      </c>
      <c r="J53" s="72" t="s">
        <v>1244</v>
      </c>
    </row>
    <row r="54" spans="1:10" ht="12.75">
      <c r="A54" s="166" t="s">
        <v>857</v>
      </c>
      <c r="B54" s="167"/>
      <c r="C54" s="167"/>
      <c r="D54" s="167"/>
      <c r="E54" s="49"/>
      <c r="F54" s="19"/>
      <c r="G54" s="35"/>
      <c r="H54" s="44"/>
      <c r="I54" s="60"/>
      <c r="J54" s="95"/>
    </row>
    <row r="55" spans="1:10" ht="18">
      <c r="A55" s="2" t="s">
        <v>858</v>
      </c>
      <c r="B55" s="12" t="s">
        <v>859</v>
      </c>
      <c r="C55" s="20">
        <v>4.24</v>
      </c>
      <c r="D55" s="48" t="s">
        <v>851</v>
      </c>
      <c r="E55" s="49" t="s">
        <v>403</v>
      </c>
      <c r="F55" s="5"/>
      <c r="G55" s="35">
        <f>C55*прайс!$D$1*(100-прайс!$G$1)/100</f>
        <v>130.32887408</v>
      </c>
      <c r="H55" s="44">
        <f aca="true" t="shared" si="5" ref="H55:H62">G55*F55</f>
        <v>0</v>
      </c>
      <c r="I55" s="60">
        <v>40453</v>
      </c>
      <c r="J55" s="95" t="s">
        <v>978</v>
      </c>
    </row>
    <row r="56" spans="1:10" ht="18">
      <c r="A56" s="2" t="s">
        <v>860</v>
      </c>
      <c r="B56" s="12" t="s">
        <v>861</v>
      </c>
      <c r="C56" s="20">
        <v>7.68</v>
      </c>
      <c r="D56" s="48" t="s">
        <v>862</v>
      </c>
      <c r="E56" s="49" t="s">
        <v>403</v>
      </c>
      <c r="F56" s="5"/>
      <c r="G56" s="35">
        <f>C56*прайс!$D$1*(100-прайс!$G$1)/100</f>
        <v>236.06739456</v>
      </c>
      <c r="H56" s="44">
        <f t="shared" si="5"/>
        <v>0</v>
      </c>
      <c r="I56" s="60">
        <v>40453</v>
      </c>
      <c r="J56" s="95" t="s">
        <v>978</v>
      </c>
    </row>
    <row r="57" spans="1:10" ht="18">
      <c r="A57" s="2" t="s">
        <v>863</v>
      </c>
      <c r="B57" s="12" t="s">
        <v>864</v>
      </c>
      <c r="C57" s="20">
        <v>8.8</v>
      </c>
      <c r="D57" s="48" t="s">
        <v>862</v>
      </c>
      <c r="E57" s="49" t="s">
        <v>403</v>
      </c>
      <c r="F57" s="5"/>
      <c r="G57" s="35">
        <f>C57*прайс!$D$1*(100-прайс!$G$1)/100</f>
        <v>270.49388960000005</v>
      </c>
      <c r="H57" s="44">
        <f t="shared" si="5"/>
        <v>0</v>
      </c>
      <c r="I57" s="60">
        <v>40453</v>
      </c>
      <c r="J57" s="95"/>
    </row>
    <row r="58" spans="1:10" ht="18">
      <c r="A58" s="2" t="s">
        <v>865</v>
      </c>
      <c r="B58" s="12" t="s">
        <v>866</v>
      </c>
      <c r="C58" s="20">
        <v>4.24</v>
      </c>
      <c r="D58" s="48" t="s">
        <v>867</v>
      </c>
      <c r="E58" s="49" t="s">
        <v>403</v>
      </c>
      <c r="F58" s="5"/>
      <c r="G58" s="35">
        <f>C58*прайс!$D$1*(100-прайс!$G$1)/100</f>
        <v>130.32887408</v>
      </c>
      <c r="H58" s="44">
        <f t="shared" si="5"/>
        <v>0</v>
      </c>
      <c r="I58" s="60">
        <v>40453</v>
      </c>
      <c r="J58" s="95" t="s">
        <v>978</v>
      </c>
    </row>
    <row r="59" spans="1:10" ht="18">
      <c r="A59" s="2" t="s">
        <v>868</v>
      </c>
      <c r="B59" s="12" t="s">
        <v>869</v>
      </c>
      <c r="C59" s="20">
        <v>24.8</v>
      </c>
      <c r="D59" s="48" t="s">
        <v>339</v>
      </c>
      <c r="E59" s="49" t="s">
        <v>403</v>
      </c>
      <c r="F59" s="5"/>
      <c r="G59" s="35">
        <f>C59*прайс!$D$1*(100-прайс!$G$1)/100</f>
        <v>762.3009616</v>
      </c>
      <c r="H59" s="44">
        <f t="shared" si="5"/>
        <v>0</v>
      </c>
      <c r="I59" s="60">
        <v>40453</v>
      </c>
      <c r="J59" s="95"/>
    </row>
    <row r="60" spans="1:10" ht="18">
      <c r="A60" s="2" t="s">
        <v>870</v>
      </c>
      <c r="B60" s="12" t="s">
        <v>871</v>
      </c>
      <c r="C60" s="20">
        <v>8</v>
      </c>
      <c r="D60" s="48" t="s">
        <v>872</v>
      </c>
      <c r="E60" s="49" t="s">
        <v>403</v>
      </c>
      <c r="F60" s="5"/>
      <c r="G60" s="35">
        <f>C60*прайс!$D$1*(100-прайс!$G$1)/100</f>
        <v>245.90353600000003</v>
      </c>
      <c r="H60" s="44">
        <f t="shared" si="5"/>
        <v>0</v>
      </c>
      <c r="I60" s="60">
        <v>40453</v>
      </c>
      <c r="J60" s="95" t="s">
        <v>978</v>
      </c>
    </row>
    <row r="61" spans="1:10" ht="18">
      <c r="A61" s="2" t="s">
        <v>873</v>
      </c>
      <c r="B61" s="12" t="s">
        <v>874</v>
      </c>
      <c r="C61" s="20">
        <v>9.6</v>
      </c>
      <c r="D61" s="48" t="s">
        <v>862</v>
      </c>
      <c r="E61" s="49" t="s">
        <v>403</v>
      </c>
      <c r="F61" s="5"/>
      <c r="G61" s="35">
        <f>C61*прайс!$D$1*(100-прайс!$G$1)/100</f>
        <v>295.0842432</v>
      </c>
      <c r="H61" s="44">
        <f t="shared" si="5"/>
        <v>0</v>
      </c>
      <c r="I61" s="60">
        <v>40453</v>
      </c>
      <c r="J61" s="95" t="s">
        <v>978</v>
      </c>
    </row>
    <row r="62" spans="1:10" ht="18">
      <c r="A62" s="2" t="s">
        <v>875</v>
      </c>
      <c r="B62" s="12" t="s">
        <v>876</v>
      </c>
      <c r="C62" s="20">
        <v>10</v>
      </c>
      <c r="D62" s="48" t="s">
        <v>339</v>
      </c>
      <c r="E62" s="49" t="s">
        <v>403</v>
      </c>
      <c r="F62" s="5"/>
      <c r="G62" s="35">
        <f>C62*прайс!$D$1*(100-прайс!$G$1)/100</f>
        <v>307.37942000000004</v>
      </c>
      <c r="H62" s="44">
        <f t="shared" si="5"/>
        <v>0</v>
      </c>
      <c r="I62" s="60">
        <v>40453</v>
      </c>
      <c r="J62" s="95" t="s">
        <v>978</v>
      </c>
    </row>
    <row r="63" spans="1:10" ht="33">
      <c r="A63" s="3" t="s">
        <v>911</v>
      </c>
      <c r="B63" s="9" t="s">
        <v>344</v>
      </c>
      <c r="C63" s="20">
        <v>90</v>
      </c>
      <c r="D63" s="48" t="s">
        <v>682</v>
      </c>
      <c r="E63" s="49" t="s">
        <v>403</v>
      </c>
      <c r="F63" s="5"/>
      <c r="G63" s="35">
        <f>C63*прайс!$D$1*(100-прайс!$G$1)/100</f>
        <v>2766.41478</v>
      </c>
      <c r="H63" s="44">
        <f>G63*F63</f>
        <v>0</v>
      </c>
      <c r="I63" s="72">
        <v>40809</v>
      </c>
      <c r="J63" s="95" t="s">
        <v>1372</v>
      </c>
    </row>
    <row r="64" spans="1:10" ht="12.75">
      <c r="A64" s="175" t="s">
        <v>1004</v>
      </c>
      <c r="B64" s="176"/>
      <c r="C64" s="176"/>
      <c r="D64" s="176"/>
      <c r="E64" s="25"/>
      <c r="F64" s="5"/>
      <c r="G64" s="35"/>
      <c r="H64" s="44"/>
      <c r="I64" s="60"/>
      <c r="J64" s="95"/>
    </row>
    <row r="65" spans="1:10" ht="18">
      <c r="A65" s="3" t="s">
        <v>1005</v>
      </c>
      <c r="B65" s="9" t="s">
        <v>1006</v>
      </c>
      <c r="C65" s="20">
        <v>530</v>
      </c>
      <c r="D65" s="48" t="s">
        <v>593</v>
      </c>
      <c r="E65" s="49" t="s">
        <v>403</v>
      </c>
      <c r="F65" s="5"/>
      <c r="G65" s="35">
        <f>C65*прайс!$D$1*(100-прайс!$G$1)/100</f>
        <v>16291.10926</v>
      </c>
      <c r="H65" s="44">
        <f>G65*F65</f>
        <v>0</v>
      </c>
      <c r="I65" s="72">
        <v>40084</v>
      </c>
      <c r="J65" s="95" t="s">
        <v>1403</v>
      </c>
    </row>
    <row r="66" spans="1:10" ht="19.5">
      <c r="A66" s="2" t="s">
        <v>983</v>
      </c>
      <c r="B66" s="9" t="s">
        <v>10</v>
      </c>
      <c r="C66" s="20">
        <v>73</v>
      </c>
      <c r="D66" s="48" t="s">
        <v>682</v>
      </c>
      <c r="E66" s="49" t="s">
        <v>403</v>
      </c>
      <c r="F66" s="5"/>
      <c r="G66" s="35">
        <f>C66*прайс!$D$1*(100-прайс!$G$1)/100</f>
        <v>2243.869766</v>
      </c>
      <c r="H66" s="44">
        <f>G66*F66</f>
        <v>0</v>
      </c>
      <c r="I66" s="72">
        <v>40969</v>
      </c>
      <c r="J66" s="95" t="s">
        <v>1607</v>
      </c>
    </row>
    <row r="67" spans="1:10" ht="19.5">
      <c r="A67" s="2">
        <v>9523</v>
      </c>
      <c r="B67" s="9" t="s">
        <v>11</v>
      </c>
      <c r="C67" s="20">
        <v>88</v>
      </c>
      <c r="D67" s="48" t="s">
        <v>682</v>
      </c>
      <c r="E67" s="49" t="s">
        <v>403</v>
      </c>
      <c r="F67" s="5"/>
      <c r="G67" s="35">
        <f>C67*прайс!$D$1*(100-прайс!$G$1)/100</f>
        <v>2704.9388960000006</v>
      </c>
      <c r="H67" s="44">
        <f>G67*F67</f>
        <v>0</v>
      </c>
      <c r="I67" s="72">
        <v>40953</v>
      </c>
      <c r="J67" s="95" t="s">
        <v>1606</v>
      </c>
    </row>
    <row r="68" spans="1:10" ht="16.5">
      <c r="A68" s="2">
        <v>8108</v>
      </c>
      <c r="B68" s="12" t="s">
        <v>304</v>
      </c>
      <c r="C68" s="20">
        <v>107</v>
      </c>
      <c r="D68" s="48" t="s">
        <v>908</v>
      </c>
      <c r="E68" s="6"/>
      <c r="F68" s="5"/>
      <c r="G68" s="35">
        <f>C68*прайс!$D$1*(100-прайс!$G$1)/100</f>
        <v>3288.9597940000003</v>
      </c>
      <c r="H68" s="44">
        <f>G68*F68</f>
        <v>0</v>
      </c>
      <c r="I68" s="60">
        <v>40304</v>
      </c>
      <c r="J68" s="95" t="s">
        <v>707</v>
      </c>
    </row>
  </sheetData>
  <sheetProtection/>
  <mergeCells count="3">
    <mergeCell ref="A44:D44"/>
    <mergeCell ref="A54:D54"/>
    <mergeCell ref="A64:D6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makarov</dc:creator>
  <cp:keywords/>
  <dc:description/>
  <cp:lastModifiedBy>user</cp:lastModifiedBy>
  <cp:lastPrinted>2011-12-23T11:48:22Z</cp:lastPrinted>
  <dcterms:created xsi:type="dcterms:W3CDTF">2006-10-30T13:12:00Z</dcterms:created>
  <dcterms:modified xsi:type="dcterms:W3CDTF">2012-01-24T11:00:09Z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